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6465" activeTab="1"/>
  </bookViews>
  <sheets>
    <sheet name="čerpání VŠB po fakultách" sheetId="1" r:id="rId1"/>
    <sheet name="Přínos projektů - Výsledky " sheetId="2" r:id="rId2"/>
    <sheet name="Seznam projektů" sheetId="3" r:id="rId3"/>
    <sheet name="Konference" sheetId="4" r:id="rId4"/>
  </sheets>
  <definedNames>
    <definedName name="_xlnm.Print_Titles" localSheetId="0">'čerpání VŠB po fakultách'!$3:$3</definedName>
  </definedNames>
  <calcPr calcId="145621"/>
</workbook>
</file>

<file path=xl/calcChain.xml><?xml version="1.0" encoding="utf-8"?>
<calcChain xmlns="http://schemas.openxmlformats.org/spreadsheetml/2006/main">
  <c r="P32" i="2" l="1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E6" i="4"/>
  <c r="B11" i="1" l="1"/>
  <c r="J11" i="1" l="1"/>
  <c r="I11" i="1"/>
  <c r="H11" i="1"/>
  <c r="G11" i="1"/>
  <c r="F11" i="1"/>
  <c r="E11" i="1"/>
  <c r="D11" i="1"/>
  <c r="C11" i="1"/>
  <c r="K88" i="3" l="1"/>
  <c r="J88" i="3"/>
  <c r="I88" i="3"/>
  <c r="H88" i="3"/>
  <c r="G88" i="3"/>
  <c r="F88" i="3"/>
</calcChain>
</file>

<file path=xl/sharedStrings.xml><?xml version="1.0" encoding="utf-8"?>
<sst xmlns="http://schemas.openxmlformats.org/spreadsheetml/2006/main" count="568" uniqueCount="346">
  <si>
    <t>způsobilé náklady na org.konference</t>
  </si>
  <si>
    <t>způsobilé náklady projektu celkem</t>
  </si>
  <si>
    <t>způsobilé osobní náklady celkem</t>
  </si>
  <si>
    <t>disertace, diplomové práce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</si>
  <si>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</si>
  <si>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</si>
  <si>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</si>
  <si>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</si>
  <si>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</si>
  <si>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</si>
  <si>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</si>
  <si>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</si>
  <si>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Fakulta bezpečnostního inženýrství</t>
  </si>
  <si>
    <t>Ekonomická fakulta</t>
  </si>
  <si>
    <t>Fakulta stavební</t>
  </si>
  <si>
    <t>Fakulta strojní</t>
  </si>
  <si>
    <t>Fakulta elektrotechniky a informatiky</t>
  </si>
  <si>
    <t>Hornicko-geologická fakulta</t>
  </si>
  <si>
    <t>EkF</t>
  </si>
  <si>
    <t>FEI</t>
  </si>
  <si>
    <t>FBI</t>
  </si>
  <si>
    <t>FAST</t>
  </si>
  <si>
    <t>FS</t>
  </si>
  <si>
    <t>HGF</t>
  </si>
  <si>
    <t>kde s1 až sX je počet studentů pracujících v projektu v 1. až X měsíci, kdy X značí počet měsíců řešení projektu  (s1 počet studentů pracujících v prvním měsíci řešení projektu, sX počet studenů pracujících v posledním měsící řešení projetku)</t>
  </si>
  <si>
    <t xml:space="preserve">Fakulta </t>
  </si>
  <si>
    <t>výsledky-počty</t>
  </si>
  <si>
    <t xml:space="preserve">   ostatní nebodované v RIV</t>
  </si>
  <si>
    <t>Jimp</t>
  </si>
  <si>
    <t>Jsc</t>
  </si>
  <si>
    <t>ostatní  výsledky aplikovaný výzkum</t>
  </si>
  <si>
    <t>Jiné</t>
  </si>
  <si>
    <t xml:space="preserve">Disetační práce </t>
  </si>
  <si>
    <t xml:space="preserve">Diplomové práce </t>
  </si>
  <si>
    <t xml:space="preserve"> excelence (ocenění)</t>
  </si>
  <si>
    <t xml:space="preserve">fakulta </t>
  </si>
  <si>
    <t xml:space="preserve">Přínos projektů </t>
  </si>
  <si>
    <t>datum ukončení projektů</t>
  </si>
  <si>
    <t>Vysoká škola báňská - Technická univerzita Ostrava</t>
  </si>
  <si>
    <t xml:space="preserve">Další předpokládaný přínos projektů v následujícím období </t>
  </si>
  <si>
    <t>název projektu</t>
  </si>
  <si>
    <t>řešitel</t>
  </si>
  <si>
    <t>datum zahájení/ukončení projektu</t>
  </si>
  <si>
    <t>z toho způsobilé náklady na org.konference</t>
  </si>
  <si>
    <t>z toho způsobilé osobní náklady celkem</t>
  </si>
  <si>
    <t>z toho osobní náklady studentů (včetně stipendií) z celk. způsob. osobních nákladů</t>
  </si>
  <si>
    <t xml:space="preserve">počet členů řešitelského týmu celkem </t>
  </si>
  <si>
    <t xml:space="preserve">z toho počet členů řešitelského týmu studentů </t>
  </si>
  <si>
    <t>Popis ocenění</t>
  </si>
  <si>
    <t>Celkem v Kč</t>
  </si>
  <si>
    <t>č.projektu</t>
  </si>
  <si>
    <t xml:space="preserve">Popis konference </t>
  </si>
  <si>
    <t>kód projektu</t>
  </si>
  <si>
    <t>Fakulta</t>
  </si>
  <si>
    <t>Jneimp</t>
  </si>
  <si>
    <t xml:space="preserve">6. Podíl členů řešitelského týmu, studentů, jak v absolutním tak v relativním vyjádření je větší než jedna. </t>
  </si>
  <si>
    <t>FMT</t>
  </si>
  <si>
    <t xml:space="preserve">Fakulta materiálově-technologická </t>
  </si>
  <si>
    <t xml:space="preserve">    předkládány do OBD</t>
  </si>
  <si>
    <t>Jost</t>
  </si>
  <si>
    <t>Příspěvek ve sborníku v databázi WoS/Scoupus</t>
  </si>
  <si>
    <t xml:space="preserve">Odborná kniha </t>
  </si>
  <si>
    <t xml:space="preserve">Kapitola v odborné knize </t>
  </si>
  <si>
    <r>
      <t xml:space="preserve">Příspěvek ve sborníku 
</t>
    </r>
    <r>
      <rPr>
        <b/>
        <sz val="8"/>
        <color theme="1"/>
        <rFont val="Calibri"/>
        <family val="2"/>
        <charset val="238"/>
        <scheme val="minor"/>
      </rPr>
      <t>(NE v WoS/Scopus)</t>
    </r>
  </si>
  <si>
    <r>
      <t xml:space="preserve">Příspěvky na konferencích nepublikované </t>
    </r>
    <r>
      <rPr>
        <b/>
        <sz val="9"/>
        <color theme="1"/>
        <rFont val="Calibri"/>
        <family val="2"/>
        <charset val="238"/>
        <scheme val="minor"/>
      </rPr>
      <t>(např. poster)</t>
    </r>
  </si>
  <si>
    <r>
      <t xml:space="preserve">článek v časopise </t>
    </r>
    <r>
      <rPr>
        <b/>
        <sz val="10"/>
        <color theme="1"/>
        <rFont val="Calibri"/>
        <family val="2"/>
        <charset val="238"/>
        <scheme val="minor"/>
      </rPr>
      <t>(nebodovaný)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</si>
  <si>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Příspěvek ve sborníku v databázi WoS nebo SCOPUS</t>
  </si>
  <si>
    <t>Příspěvek ve sborníku
(NE v WoS/Scopus)</t>
  </si>
  <si>
    <t>Příspěvky na konferencích nepublikované 
(např. poster)</t>
  </si>
  <si>
    <t>článek v časopise
(nebodovaný)</t>
  </si>
  <si>
    <t>doc. Ing. Jiří Fries, Ph.D.</t>
  </si>
  <si>
    <t>prof. Ing. Radek Čada, CSc.</t>
  </si>
  <si>
    <t>doc. Ing. Renata Wagnerová, Ph.D.</t>
  </si>
  <si>
    <t>Ing. Václav Krys, Ph.D.</t>
  </si>
  <si>
    <t>Ing. Jiří Začal, Ph.D.</t>
  </si>
  <si>
    <t>doc. Ing. Martin Fusek, Ph.D.</t>
  </si>
  <si>
    <t>Ing. Lenka Kontriková, Ph.D.</t>
  </si>
  <si>
    <t>prof. Ing. Stanislav Honus, Ph.D.</t>
  </si>
  <si>
    <t>Ing. Filip Řezáč, Ph.D.</t>
  </si>
  <si>
    <t>RNDr. Pavel Jahoda, Ph.D.</t>
  </si>
  <si>
    <t>Ing. Martin Stankuš, Ph.D.</t>
  </si>
  <si>
    <t>Ing. Svatopluk Štolfa, Ph.D.</t>
  </si>
  <si>
    <t xml:space="preserve">prof. Ing. Petr Praus, Ph.D. </t>
  </si>
  <si>
    <t>EKF</t>
  </si>
  <si>
    <t>Ing. Jan Slaný</t>
  </si>
  <si>
    <t>Ing. Heidi Janečková</t>
  </si>
  <si>
    <t>ZMEŠKAL Zdeněk, prof. Dr. Ing.</t>
  </si>
  <si>
    <t>KRESTOVÁ Terezie, Ing. Ph.D.</t>
  </si>
  <si>
    <t>KRÜGEROVÁ Martina, Ing. Ph.D.</t>
  </si>
  <si>
    <t>ZAJAROŠOVÁ Markéta, Ing. Ph.D.</t>
  </si>
  <si>
    <t>Ing. Adam Bureček, Ph.D.</t>
  </si>
  <si>
    <t xml:space="preserve">Biomedicínské systémy XIX </t>
  </si>
  <si>
    <t>Pokročilé metody zpracování signálů V: Aplikace hybridních metod zpracování signálů a strojového učení pro senzorické systémy</t>
  </si>
  <si>
    <t>RNDr. Eliška Ochodková, Ph.D.</t>
  </si>
  <si>
    <t>Ing. et Ing. David Sysala</t>
  </si>
  <si>
    <t>Ing. Oldřich Šigut</t>
  </si>
  <si>
    <t>Mgr. Štěpán Chládek, Ph.D.</t>
  </si>
  <si>
    <t>prof. Ing. Bohumír Strnadel, DrSc.</t>
  </si>
  <si>
    <t>Vyhodnocení SGS za rok 2024</t>
  </si>
  <si>
    <t>31.12.2024</t>
  </si>
  <si>
    <t>Vyhodnocení SGS za rok 2024 - výstupy realizované (předkládané do OBD)</t>
  </si>
  <si>
    <t>Vyhodnocení SGS za rok 2024 - čekající na zařazení (2025/2026)</t>
  </si>
  <si>
    <t>01.01.2024-31.12.2024</t>
  </si>
  <si>
    <t>SP2024/020</t>
  </si>
  <si>
    <t>Aplikovatelnost vodní mlhy na jednotlivé třídy požáru dle ČSN EN 2</t>
  </si>
  <si>
    <t>Ing. Marek Miškay</t>
  </si>
  <si>
    <t>SP2024/039</t>
  </si>
  <si>
    <t>Výzkum resilience kritických subjektů v kontextu úrovní managementu</t>
  </si>
  <si>
    <t>SP2024/044</t>
  </si>
  <si>
    <t>Ochrana dýchacích cest na principu sorpce</t>
  </si>
  <si>
    <t>Ing. Ružena Langová</t>
  </si>
  <si>
    <t>SP2024/063</t>
  </si>
  <si>
    <t>Výbuchové charakteristiky vodíku ve směsi se zemním plynem</t>
  </si>
  <si>
    <t>Ing. Kateřina Symonová</t>
  </si>
  <si>
    <t>SP2024/066</t>
  </si>
  <si>
    <t>Vliv šířky dutiny a úpravy vnitřního povrchu na šíření plamene v provětrávané fasádě z dřevěných palubek</t>
  </si>
  <si>
    <t>Ing. Stanisław Franek</t>
  </si>
  <si>
    <t>SP2024/091</t>
  </si>
  <si>
    <t>Multifunkční aplikace GO a jeho modifikací.</t>
  </si>
  <si>
    <t>SP2024/003</t>
  </si>
  <si>
    <t>Stochastické modelování finančních investic na různorodých trzích.</t>
  </si>
  <si>
    <t>NEDĚLA David, Ing. Ph.D.</t>
  </si>
  <si>
    <t>SP2024/026</t>
  </si>
  <si>
    <t>Ekonometrické modelování dopadů interakce hospodářských politik na finanční stabilitu.</t>
  </si>
  <si>
    <t>JANKŮ Jan, doc. Ing. Ph.D.</t>
  </si>
  <si>
    <t>SP2024/028</t>
  </si>
  <si>
    <t>Digitální transformace v řízení podniků.</t>
  </si>
  <si>
    <t>SP2024/045</t>
  </si>
  <si>
    <t>Finanční modely s neurčitými interakcemi.</t>
  </si>
  <si>
    <t>SP2024/047</t>
  </si>
  <si>
    <t>Analýza a predikce finanční výkonnosti.</t>
  </si>
  <si>
    <t xml:space="preserve">	
KRESTA Aleš, doc. Ing. Ph.D.</t>
  </si>
  <si>
    <t>SP2024/052</t>
  </si>
  <si>
    <t>Analýza možností využití bezpilotních leteckých zařízení v oblasti regionálního plánování a řízení.</t>
  </si>
  <si>
    <t>ČERMÁKOVÁ Ivana, Ing. Ph.D.</t>
  </si>
  <si>
    <t>SP2024/060</t>
  </si>
  <si>
    <t>Umělá inteligence – právo, etika a možnosti využití ve vzdělávání.</t>
  </si>
  <si>
    <t>SP2024/068</t>
  </si>
  <si>
    <t>Socioekonomické a environmentální výzvy pro současnou společnost.</t>
  </si>
  <si>
    <t>BELARDI Jan, Ing.</t>
  </si>
  <si>
    <t>SP2024/077</t>
  </si>
  <si>
    <t>Aproximace exogenních a endogenních faktorů efektivní alokace veřejných zdrojů na podporu implementace digitálních a technologických inovací ve veřejném sektoru.</t>
  </si>
  <si>
    <t>VRABKOVÁ Iveta, doc. Ing. Ph.D.</t>
  </si>
  <si>
    <t>SP2024/079</t>
  </si>
  <si>
    <t>Vliv přímého zdanění a předlužení na spotřebu domácností a investiční výdaje korporací v zemích Evropské unie.</t>
  </si>
  <si>
    <t>BAŘINOVÁ Dagmar, doc. Ing. Ph.D.</t>
  </si>
  <si>
    <t>SP2024/083</t>
  </si>
  <si>
    <t>Dodatečná informace v rozhodovacích a hodnotících modelech.</t>
  </si>
  <si>
    <t xml:space="preserve">	
VOLNÝ Jan, Ing.</t>
  </si>
  <si>
    <t>SP2024/092</t>
  </si>
  <si>
    <t>Řízení nákupu a determinanty výsledků elektronických aukcí.</t>
  </si>
  <si>
    <t>SP2024/094</t>
  </si>
  <si>
    <t>Analýza mediátorů a výstupů spotřebitelského chování na B2C trhu.</t>
  </si>
  <si>
    <t>STROMSKÁ Kristýna, Ing.</t>
  </si>
  <si>
    <t>SP2024/058</t>
  </si>
  <si>
    <t>Konduktometrické stanovení salinity na povrchu ocelových konstrukcí Breslovou metodou</t>
  </si>
  <si>
    <t>VACEK Miroslav, Ing.</t>
  </si>
  <si>
    <t>SP2024/097</t>
  </si>
  <si>
    <t>Mechanické a trvanlivostní vlastnosti kompozitů z druhotných surovin</t>
  </si>
  <si>
    <t>MATÝSKOVÁ Kateřina, Ing.</t>
  </si>
  <si>
    <t>SP2024/084</t>
  </si>
  <si>
    <t>Možnosti využití recyklovaného kameniva u vysokohodnotného betonu</t>
  </si>
  <si>
    <t>JEŘÁBEK Jan, Ing.</t>
  </si>
  <si>
    <t>SP2024/024</t>
  </si>
  <si>
    <t>Možnosti aplikace vývojových systémů na bázi odpadních a obnovitelných surovin s nízkou uhlíkovou stopou</t>
  </si>
  <si>
    <t>VALENTOVÁ Adéla, Ing.</t>
  </si>
  <si>
    <t>SP2024/072</t>
  </si>
  <si>
    <t>Vysokohodnotný beton s vlákny v suché směsi pro konstrukční účely</t>
  </si>
  <si>
    <t>PAVKA Přemysl, Ing.</t>
  </si>
  <si>
    <t>SP2024/054</t>
  </si>
  <si>
    <t>Modelování termomechanické odezvy energetických hlubinných pilotových základů</t>
  </si>
  <si>
    <t>ŠABATKOVÁ Barbora, Ing. / Pinka Miroslav, Ing.</t>
  </si>
  <si>
    <t>SP2024/056</t>
  </si>
  <si>
    <t>Testování propojení modelů FEFLOW a MIKE SHE na příkladu vybrané části povodí Dyje</t>
  </si>
  <si>
    <t>BABULÍKOVÁ Michaela, Mgr.</t>
  </si>
  <si>
    <t>SP2024/011</t>
  </si>
  <si>
    <t>Quality of buildings in post-industrial locations</t>
  </si>
  <si>
    <t>AFSOOSBIRIA Hamed</t>
  </si>
  <si>
    <t>SP2024/090</t>
  </si>
  <si>
    <t>Výzkum megalitických staveb Evropy II</t>
  </si>
  <si>
    <t>VEČEŘOVÁ Jana, Ing.arch.</t>
  </si>
  <si>
    <t>SP2024/010</t>
  </si>
  <si>
    <t>Současné tendence v návrzích zástavby a využití prostoru bývalých městských hradeb</t>
  </si>
  <si>
    <t>VOLNÁ Lenka, Ing. arch.</t>
  </si>
  <si>
    <t>SP2024/109</t>
  </si>
  <si>
    <t>Analýza technického řešení pozemních komunikací v oblasti železničních přejezdů</t>
  </si>
  <si>
    <t>KUBIŠ Zdeněk, Ing.</t>
  </si>
  <si>
    <t>SP2024/107</t>
  </si>
  <si>
    <t>Analýza vhodného typu připojení obchodních center na dopravní infrastrukturu</t>
  </si>
  <si>
    <t>POSPÍŠILOVÁ Jana, Ing.</t>
  </si>
  <si>
    <t>SP2024/069</t>
  </si>
  <si>
    <t>Výzkum vlivu vstupních parametrů na chování kulového absorbéru a analýza experimentálně získaných dat</t>
  </si>
  <si>
    <t>KAWULOK Marek, Ing.</t>
  </si>
  <si>
    <t>SP2024/093</t>
  </si>
  <si>
    <t>Pevnostní a materiálová optimalizace 3D tištěných prvků</t>
  </si>
  <si>
    <t>JURAČKA David, Ing. arch.</t>
  </si>
  <si>
    <t>SP2024/099</t>
  </si>
  <si>
    <t>Experimentální měření kvality vnitřního vzduchu a parametrů tepelné pohody v mateřských školách</t>
  </si>
  <si>
    <t>STIBOROVÁ Petra, Ing.</t>
  </si>
  <si>
    <t>SP2024/032</t>
  </si>
  <si>
    <t>Analýza alternativních způsobů zlepšení návrhu denního osvětlení ve stávající občanské budově.</t>
  </si>
  <si>
    <t>KOLARČÍK Vojtěch, Ing.</t>
  </si>
  <si>
    <t>SP2024/042</t>
  </si>
  <si>
    <t>Kalibrace materiálových parametrů pro problematiku šíření trhlin s využitím metody DEM-BBM</t>
  </si>
  <si>
    <t>VARGA Radek, Ing.</t>
  </si>
  <si>
    <t>SP2024/001</t>
  </si>
  <si>
    <t>Výzkum a vývoj moderních postupů v průmyslové praxi</t>
  </si>
  <si>
    <t>Název konference: Seminář doktorandů katedry 340 (2024 : Horní Lomná, Česko)
Popis a zaměření: Prezentace výsledků práce doktorandů katedry 340 - bez oborového zaměření
Datum konání: 02. - 04.09.2024
Místo konání:  Hotel Excelsior - Horní Lomná
Počet účastníků: 16 – viz prezenční listina u pořadatele
Sborník: 978-80-248-4757-3
Název: Prezentace doktorandů katedry 340/2024</t>
  </si>
  <si>
    <t>SP2024/019</t>
  </si>
  <si>
    <t>Provozní vlastnosti tekutinových mechanismů a jejich matematické predikce</t>
  </si>
  <si>
    <t>SP2024/031</t>
  </si>
  <si>
    <t>Experimentální a výpočtové metody dimenzování strojních součástí 2024</t>
  </si>
  <si>
    <t>SP2024/037</t>
  </si>
  <si>
    <t xml:space="preserve">Experimentální a numerické modelování pro řešení problémů v mechanice a biomechanice </t>
  </si>
  <si>
    <t>SP2024/038</t>
  </si>
  <si>
    <t>Aplikovaný výzkum v oblasti řídicích, měřicích a diagnostických systémů</t>
  </si>
  <si>
    <t>SP2024/049</t>
  </si>
  <si>
    <t>Výzkum a inovace strojírenských technologií a jejich 
efektivní řízení</t>
  </si>
  <si>
    <t>SP2024/082</t>
  </si>
  <si>
    <t>Výzkum a vývoj prostředků percepce robotických systémů</t>
  </si>
  <si>
    <t>SP2024/087</t>
  </si>
  <si>
    <t>Specifický výzkum udržitelných výrobních technologií</t>
  </si>
  <si>
    <t>prof. Ing.et Ing.Mgr. Jana Petrů, Ph.D.</t>
  </si>
  <si>
    <t>SP2024/095</t>
  </si>
  <si>
    <t>Výzkum, vývoj a inovace v oblasti dopravy a logistiky</t>
  </si>
  <si>
    <t>SP2024/102</t>
  </si>
  <si>
    <t>Specifický výzkum ve vybraných oblastech produkce a spalování nekonvenčních paliv</t>
  </si>
  <si>
    <t>SGS2024/006</t>
  </si>
  <si>
    <t>Paralelní zpracování velkých dat XI</t>
  </si>
  <si>
    <t>Mgr. Pavla Dráždilová, Ph.D.</t>
  </si>
  <si>
    <t>SP2024/007</t>
  </si>
  <si>
    <t>Zpracování a pokročilá analýza biomedicínských dat IX</t>
  </si>
  <si>
    <t>SP2024/008</t>
  </si>
  <si>
    <t>Název projektu: Možnosti umělé inteligence s aplikacemi kybernetické bezpečnosti.</t>
  </si>
  <si>
    <t>prof. Ing. Ivan Zelinka, Ph.D.</t>
  </si>
  <si>
    <t>SP2024/016</t>
  </si>
  <si>
    <t>Diagnostika, charakterizace a modelování vybraných materiálů a jejich fyzikálních vlastností IV</t>
  </si>
  <si>
    <t>prof. Ing. Ondřej Životský, Ph.D.</t>
  </si>
  <si>
    <t>SP2024/017</t>
  </si>
  <si>
    <t>SGS 2 KAM 2024</t>
  </si>
  <si>
    <t>SP2024/018</t>
  </si>
  <si>
    <t>Výzkum a vývoj v oblasti elektroenergetiky a projektování</t>
  </si>
  <si>
    <t>prof. Ing. Radomír Goňo, Ph.D.</t>
  </si>
  <si>
    <t>SP2024/021</t>
  </si>
  <si>
    <t>Vývoj algoritmů a systémů pro řídicí, monitorovací a bezpečnostní aplikace X</t>
  </si>
  <si>
    <t>SP2024/043</t>
  </si>
  <si>
    <t>Paralelní architektury a algoritmy pro zpracování obrazu V</t>
  </si>
  <si>
    <t>Mgr. Ing. Michal Krumnikl, Ph.D.</t>
  </si>
  <si>
    <t>SP2024/046</t>
  </si>
  <si>
    <t>Vývoj a výzkum algoritmů pro service-oriented gateway experimentálních vozidel využívající cloud computing II</t>
  </si>
  <si>
    <t xml:space="preserve">Ing. Tomáš Mrověc, Ph.D. </t>
  </si>
  <si>
    <t>SP2024/051</t>
  </si>
  <si>
    <t>Pokročilé metody řízení a diagnostiky střídavých elektrických pohonů II</t>
  </si>
  <si>
    <t>doc. Ing. Martin Kuchař, Ph.D.</t>
  </si>
  <si>
    <t>SP2024/059</t>
  </si>
  <si>
    <t>prof. Ing. Radek Martinek, Ph.D.</t>
  </si>
  <si>
    <t>SP2024/061</t>
  </si>
  <si>
    <t>Sítě a komunikační technologie pro chytrá města VII.</t>
  </si>
  <si>
    <t>SP2024/067</t>
  </si>
  <si>
    <t>Matematické modelování a vývoj algoritmů pro výpočetně náročné inženýrské úlohy X</t>
  </si>
  <si>
    <t>doc. Ing. Dalibor Lukáš, Ph.D.</t>
  </si>
  <si>
    <t>SP2024/070</t>
  </si>
  <si>
    <t>Virtuální instrumentace pro oblast měření a testování XI</t>
  </si>
  <si>
    <t>prof. Ing. Petr Bilík, Ph.D.</t>
  </si>
  <si>
    <t>SP2024/071</t>
  </si>
  <si>
    <t>prof. Ing. Marek Penhaker, Ph.D.</t>
  </si>
  <si>
    <t>SP2024/081</t>
  </si>
  <si>
    <t>Optovláknové senzorické systémy IV</t>
  </si>
  <si>
    <t>doc. Ing. Jan Nedoma, Ph.D.</t>
  </si>
  <si>
    <t>SP2024/100</t>
  </si>
  <si>
    <t>Efektivní vyhledávání podobných stromů</t>
  </si>
  <si>
    <t>doc. Ing. Radim Bača, Ph.D.</t>
  </si>
  <si>
    <t>SP2024/108</t>
  </si>
  <si>
    <t>Aplikace formálních metod v oblastech modelování znalostí a softwarovém inženýrství VII</t>
  </si>
  <si>
    <t>SP2024/057</t>
  </si>
  <si>
    <t>Srovnání použitelnosti hyperspektrálních a multispektrálních dat z bezpilotních letadel v oblasti lesnictví</t>
  </si>
  <si>
    <t>Ing. Ivana Horáková</t>
  </si>
  <si>
    <t>SP2024/076</t>
  </si>
  <si>
    <t>Dostupnost, dopravní podmínky a mobilita v městském prostředí</t>
  </si>
  <si>
    <t>Ing. Ondřej Kolodziej</t>
  </si>
  <si>
    <t>Název konference: GISáček 2024
Popis a zaměření: Konference GISáček je určená studentům vysokých škol, kteří zde mají možnost prezentovat výsledky svých odborných studentských prací. 
Studentská konference je soutěžní, je otevřená pro všechny studenty bakalářských a magisterských programů všech vysokých škol v České a Slovenské republice, kteří zpracovávali v rámci svých semestrálních, bakalářských a diplomových prací témata z oblasti geoinformatiky a geoinformačních technologií včetně jejich aplikací.
Datum konání:  15. 5. 2024
Místo konání:  Ostrava, VŠB-TUO
Počet účastníků: do 55
Sborník: RŮŽIČKOVÁ Kateřina, HORÁKOVÁ Ivana, KOLODZIEJ Ondřej. Sborník studentské konference GISáček 2024. VŠB – Technická Universita Ostrava, Katedra geoinformatiky. 2024. ISBN 978-80-248-4746-7 (online). Dostupné z: 
https://www.hgf.vsb.cz/export/sites/hgf/548/cs/o-katedre/udalosti/gisacek/GISacek2024/sbornik_GISacek2024.pdf.</t>
  </si>
  <si>
    <t>SP2024/004</t>
  </si>
  <si>
    <t>Výzkum detekce a identifikace mikropolutantů v životním prostředí</t>
  </si>
  <si>
    <t>Ing. Alice Valigůrová</t>
  </si>
  <si>
    <t>SP2024/005</t>
  </si>
  <si>
    <t>Interakce mikrobioty s rhizosférou ruderálních rostlin na termicky aktivních odvalech</t>
  </si>
  <si>
    <t>Ing. Oto Novák</t>
  </si>
  <si>
    <t>SP2024/027</t>
  </si>
  <si>
    <t>Možnosti využití mapování UAV prostředky v oblasti rekultivace a zahlazení hornické činnosti</t>
  </si>
  <si>
    <t>Ing. Kateřina Šumníková</t>
  </si>
  <si>
    <t>SP2024/029</t>
  </si>
  <si>
    <t>Implementace integrovaných bezpilotních systémů a virtuálních technologií pro precizní mapování a komplexní monitoring enviromentálních zátěžových faktorů</t>
  </si>
  <si>
    <t>Ing. Jan Vostřez</t>
  </si>
  <si>
    <t>SP2024/030</t>
  </si>
  <si>
    <t>Odstraňování chromu z vodného prostředí pomocí materiálu na bázi uhlíku a využití solidifikačního efektu cementové matrice k jeho imobilizaci v použitém adsorbentu.</t>
  </si>
  <si>
    <t>Ing. Bohdana Štěpánková</t>
  </si>
  <si>
    <t>SP2024/050</t>
  </si>
  <si>
    <t xml:space="preserve"> Fundamentální analýza vybraných těžebních společností Ekvádoru a jejich komparace.</t>
  </si>
  <si>
    <t>Ing. Marek Chrascina</t>
  </si>
  <si>
    <t>SP2024/096</t>
  </si>
  <si>
    <t>Vědecká studie závislosti vibrací v budovách na charakteru  geologické stavby</t>
  </si>
  <si>
    <t>SP2024/101</t>
  </si>
  <si>
    <t>Multidisciplinární výzkum magmatogenních a hydrotermálních ložiskových těles</t>
  </si>
  <si>
    <t>SP2024/106</t>
  </si>
  <si>
    <t>Možnosti úpravy polymetalické rudy s obsahem zlata</t>
  </si>
  <si>
    <t>• dr. Akash Nag - The best junior researcher of VŠB-TUO 2024</t>
  </si>
  <si>
    <t>• dr. Kateřina Barnová - nejlepší mladá publikující vědkyně roku na VŠB-TUO</t>
  </si>
  <si>
    <t>SP2024/064</t>
  </si>
  <si>
    <t>PhD students' day 2024</t>
  </si>
  <si>
    <t>Název konference: PhD students´ day FMST 2024 (sborník byl vydám celý v angličtině)
Popis a zaměření: Do programu „PhD students´ day FMST 2024" v roce 2024 se s prezentacemi v angličtině  přihlásilo celkem 51 studentů. Zastoupení jednotlivých doktorských studijních programů  bylo následující: Metalurgická technologie -  8 přednášejících,Tepelná technika a paliva v průmyslu -1 přednášející,  Chemická metalurgie - 2 přednášející, Chemické a enviromentální inženýrství - 7 přednášejících, Materiálové vědy a inženýrství - 7 přednášejících, Nanotechnologie - 8 přednášejících, Řízení průmyslových systémů - 18 přednášejících. 
„Den doktorandů“ nabízí studentům doktorského studia možnost prezentace dosažených výsledků v oblasti výzkumu a vývoje a jejich konfrontaci s výsledky ostatních studentů. Většina presentací byla provedena na velmi dobré úrovni a rovněž vlastní přednes a obhajoba výsledků svědčila o dobré a systematické práci studentů doktorského studia. Řada příspěvků má po dopracování reálnou šanci k presentaci na konferencích, případně v časopisech.
Datum konání: 14.10.2024
Místo konání:  VŠB-TUO, 17. listopadu 21/1572, 708 00 Ostrava-Poruba
Počet účastníků: 51
Sborník: ISBN 978-80-248-4790-0 (on-line)</t>
  </si>
  <si>
    <t>PhD students´day 2024</t>
  </si>
  <si>
    <t xml:space="preserve">prof. Ing. Bohumír Strnadel, DrSc. </t>
  </si>
  <si>
    <t>SP2024/009</t>
  </si>
  <si>
    <t>Výskyt mikroplastů v životním prostředí a možnosti jejich recyklace</t>
  </si>
  <si>
    <t>SP2024/025</t>
  </si>
  <si>
    <t>Pokročilé materiály a technologie pro procesy dekarbonizace</t>
  </si>
  <si>
    <t xml:space="preserve">prof. Ing. Vlastimil Matějka, Ph.D. </t>
  </si>
  <si>
    <t>SP2024/089</t>
  </si>
  <si>
    <t>Výzkum a vývoj nekonvenčních způsobů přípravy progresivních materiálů a jejich zpracování</t>
  </si>
  <si>
    <t xml:space="preserve">prof. Ing. Radim Kocich, Ph.D. </t>
  </si>
  <si>
    <t>SP2024/062</t>
  </si>
  <si>
    <t>Vliv výroby, parametrů zpracování a degradačních mechanismů na výsledné materiálové vlastnosti a životnost konstrukčních materiálů</t>
  </si>
  <si>
    <t>Ing. Josef Hlinka Ph.D.</t>
  </si>
  <si>
    <t>SP2024/086</t>
  </si>
  <si>
    <t>Výzkum smart nanomateriálů, součástek a charakterizačních metod</t>
  </si>
  <si>
    <t>doc. Dr. Mgr. Kamil Postava</t>
  </si>
  <si>
    <t>SP2024/033</t>
  </si>
  <si>
    <t>Komplexní systém měření a predikce ekonomických důsledků vlivů dynamických parametrů s využitím digitalizace výstupů inerciálních senzorů</t>
  </si>
  <si>
    <t>doc. Ing. Šárka Vilamová, Ph.D.</t>
  </si>
  <si>
    <t>SP2024/098</t>
  </si>
  <si>
    <t>Výrobní proces jednomístného elektromobilu pro mikromobilitu v městském prostředí a univerzitních kampusech</t>
  </si>
  <si>
    <t xml:space="preserve">doc. Ing. Ivo Szurman, Ph.D. </t>
  </si>
  <si>
    <t>SP2024/041</t>
  </si>
  <si>
    <t>Fylosilikáty interkalované organickýými molekulami jako prekurzory elektricky vodivých materiálů</t>
  </si>
  <si>
    <t xml:space="preserve">doc. Ing. Jonáš Tokarský, Ph.D. </t>
  </si>
  <si>
    <t>SP2024/065</t>
  </si>
  <si>
    <t>Prohloubení integrace koncepce Průmyslu 4.0 do vybraných procesů managementu kvality s důrazem na jejich digitalizaci</t>
  </si>
  <si>
    <t xml:space="preserve">Ing. Filip Tošenovský, Ph.D. </t>
  </si>
  <si>
    <t>SP2024/053</t>
  </si>
  <si>
    <t>Inovativní rehabilitační systém s využitím aditivních technologií</t>
  </si>
  <si>
    <t xml:space="preserve">Ing. Lukáš Peter, Ph.D. </t>
  </si>
  <si>
    <r>
      <t xml:space="preserve">3. Na úhradu způsobilých nákladů studentských projektů byla využita částka </t>
    </r>
    <r>
      <rPr>
        <b/>
        <sz val="12"/>
        <rFont val="Calibri"/>
        <family val="2"/>
        <charset val="238"/>
        <scheme val="minor"/>
      </rPr>
      <t xml:space="preserve"> 48 173 277,- Kč </t>
    </r>
    <r>
      <rPr>
        <sz val="12"/>
        <rFont val="Calibri"/>
        <family val="2"/>
        <charset val="238"/>
        <scheme val="minor"/>
      </rPr>
      <t>(včetně započítaných nákladů na org. konferencí; bez započítání konferencí v rámci projektů 47 931 097,- Kč)</t>
    </r>
  </si>
  <si>
    <r>
      <t xml:space="preserve">4. Z celkové přiznané podpory na spec. vysokoškolský výzkum byla na úhradu způsobilých nákladů spojených s organizací studentských vědeckých konferencí využita částka </t>
    </r>
    <r>
      <rPr>
        <b/>
        <sz val="12"/>
        <rFont val="Calibri"/>
        <family val="2"/>
        <charset val="238"/>
        <scheme val="minor"/>
      </rPr>
      <t xml:space="preserve"> 242 180,- Kč, což činí 0,5 % z celkové poskytnuté čátky. </t>
    </r>
  </si>
  <si>
    <r>
      <t xml:space="preserve">5. Podíl osobních nákladů studentů na celkových způsobilých osobních nákladech činí </t>
    </r>
    <r>
      <rPr>
        <b/>
        <sz val="12"/>
        <rFont val="Calibri"/>
        <family val="2"/>
        <charset val="238"/>
        <scheme val="minor"/>
      </rPr>
      <t xml:space="preserve"> 93,9 %.</t>
    </r>
  </si>
  <si>
    <r>
      <t xml:space="preserve">1. Celková přidělená dotace z MŠMT na specifický vysokoškolský výzkum pro rok 2024 činila </t>
    </r>
    <r>
      <rPr>
        <b/>
        <sz val="12"/>
        <rFont val="Calibri"/>
        <family val="2"/>
        <charset val="238"/>
        <scheme val="minor"/>
      </rPr>
      <t>48 850 147,- Kč.</t>
    </r>
  </si>
  <si>
    <t>2. Z částky  48 850 147,-  Kč bylo  676 870,- Kč, což je 1,4 %, vyhrazeno na úhradu způsobilých nákladů spojených s organizací studentské grantové soutěže. (Z toho 123 440,98 Kč převedeno do FÚUP).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</si>
</sst>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7" fillId="0" borderId="3" xfId="0" applyFont="1" applyBorder="1" applyAlignment="1" applyProtection="1">
      <alignment vertical="center"/>
      <protection locked="0"/>
    </xf>
    <xf numFmtId="2" fontId="7" fillId="0" borderId="3" xfId="0" applyNumberFormat="1" applyFont="1" applyBorder="1" applyAlignment="1" applyProtection="1">
      <alignment vertical="center"/>
      <protection locked="0"/>
    </xf>
    <xf numFmtId="3" fontId="6" fillId="0" borderId="11" xfId="0" applyNumberFormat="1" applyFont="1" applyFill="1" applyBorder="1" applyAlignment="1">
      <alignment vertical="center"/>
    </xf>
    <xf numFmtId="0" fontId="7" fillId="0" borderId="11" xfId="0" applyFont="1" applyBorder="1" applyAlignment="1" applyProtection="1">
      <alignment vertical="center"/>
      <protection locked="0"/>
    </xf>
    <xf numFmtId="2" fontId="7" fillId="0" borderId="11" xfId="0" applyNumberFormat="1" applyFont="1" applyBorder="1" applyAlignment="1" applyProtection="1">
      <alignment vertical="center"/>
      <protection locked="0"/>
    </xf>
    <xf numFmtId="49" fontId="7" fillId="0" borderId="1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3" borderId="19" xfId="0" applyFont="1" applyFill="1" applyBorder="1" applyAlignment="1">
      <alignment vertical="center" wrapText="1"/>
    </xf>
    <xf numFmtId="0" fontId="15" fillId="3" borderId="23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4" fillId="0" borderId="11" xfId="3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4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6" xfId="2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4" fillId="0" borderId="24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3" xfId="3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1" xfId="3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vertical="center" wrapText="1"/>
    </xf>
    <xf numFmtId="0" fontId="18" fillId="0" borderId="2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26" xfId="2" applyFont="1" applyFill="1" applyBorder="1" applyAlignment="1">
      <alignment horizontal="center" vertical="center"/>
    </xf>
    <xf numFmtId="0" fontId="18" fillId="0" borderId="3" xfId="3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/>
    </xf>
    <xf numFmtId="0" fontId="18" fillId="0" borderId="24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3" xfId="3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0" fontId="7" fillId="0" borderId="3" xfId="0" applyFont="1" applyFill="1" applyBorder="1" applyAlignment="1" applyProtection="1">
      <alignment vertical="center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vertical="center" wrapText="1"/>
    </xf>
    <xf numFmtId="0" fontId="22" fillId="3" borderId="3" xfId="0" applyFont="1" applyFill="1" applyBorder="1" applyAlignment="1">
      <alignment vertical="center" wrapText="1"/>
    </xf>
    <xf numFmtId="0" fontId="22" fillId="3" borderId="5" xfId="0" applyFont="1" applyFill="1" applyBorder="1" applyAlignment="1">
      <alignment horizontal="left" vertical="top" wrapText="1"/>
    </xf>
    <xf numFmtId="0" fontId="22" fillId="3" borderId="3" xfId="0" applyFont="1" applyFill="1" applyBorder="1" applyAlignment="1">
      <alignment horizontal="left" vertical="top" wrapText="1"/>
    </xf>
    <xf numFmtId="0" fontId="22" fillId="3" borderId="11" xfId="0" applyFont="1" applyFill="1" applyBorder="1" applyAlignment="1">
      <alignment vertical="center" wrapText="1"/>
    </xf>
    <xf numFmtId="0" fontId="22" fillId="3" borderId="11" xfId="0" applyFont="1" applyFill="1" applyBorder="1" applyAlignment="1">
      <alignment vertical="top" wrapText="1"/>
    </xf>
    <xf numFmtId="0" fontId="22" fillId="3" borderId="3" xfId="0" applyFont="1" applyFill="1" applyBorder="1" applyAlignment="1">
      <alignment vertical="top" wrapText="1"/>
    </xf>
    <xf numFmtId="0" fontId="22" fillId="3" borderId="3" xfId="0" applyFont="1" applyFill="1" applyBorder="1" applyAlignment="1">
      <alignment vertical="top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0" xfId="0" applyNumberFormat="1"/>
    <xf numFmtId="0" fontId="3" fillId="0" borderId="0" xfId="0" applyFont="1" applyFill="1"/>
    <xf numFmtId="3" fontId="16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vertical="top"/>
    </xf>
    <xf numFmtId="0" fontId="22" fillId="3" borderId="27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3" fontId="0" fillId="0" borderId="11" xfId="0" applyNumberFormat="1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3" fontId="0" fillId="0" borderId="27" xfId="0" applyNumberFormat="1" applyBorder="1" applyAlignment="1">
      <alignment horizontal="right" vertical="center"/>
    </xf>
    <xf numFmtId="0" fontId="22" fillId="3" borderId="27" xfId="0" applyFont="1" applyFill="1" applyBorder="1" applyAlignment="1">
      <alignment vertical="top" wrapText="1"/>
    </xf>
    <xf numFmtId="0" fontId="22" fillId="3" borderId="27" xfId="0" applyFont="1" applyFill="1" applyBorder="1" applyAlignment="1">
      <alignment vertical="top"/>
    </xf>
    <xf numFmtId="0" fontId="0" fillId="0" borderId="3" xfId="0" applyFill="1" applyBorder="1" applyAlignment="1">
      <alignment horizontal="center" vertical="center"/>
    </xf>
    <xf numFmtId="0" fontId="22" fillId="3" borderId="9" xfId="0" applyFont="1" applyFill="1" applyBorder="1" applyAlignment="1">
      <alignment vertical="center" wrapText="1"/>
    </xf>
    <xf numFmtId="2" fontId="7" fillId="0" borderId="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16" fillId="2" borderId="28" xfId="0" applyFont="1" applyFill="1" applyBorder="1" applyAlignment="1">
      <alignment vertical="center"/>
    </xf>
    <xf numFmtId="0" fontId="0" fillId="0" borderId="6" xfId="0" applyFill="1" applyBorder="1"/>
    <xf numFmtId="0" fontId="18" fillId="3" borderId="9" xfId="0" applyFont="1" applyFill="1" applyBorder="1" applyAlignment="1">
      <alignment horizontal="center" vertical="center" wrapText="1"/>
    </xf>
    <xf numFmtId="3" fontId="18" fillId="0" borderId="9" xfId="0" applyNumberFormat="1" applyFont="1" applyFill="1" applyBorder="1" applyAlignment="1">
      <alignment horizontal="right" vertical="center"/>
    </xf>
    <xf numFmtId="0" fontId="23" fillId="3" borderId="4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0" fontId="18" fillId="3" borderId="9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4" fontId="0" fillId="0" borderId="11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27" xfId="0" applyNumberFormat="1" applyBorder="1" applyAlignment="1">
      <alignment horizontal="right" vertical="center"/>
    </xf>
    <xf numFmtId="4" fontId="5" fillId="2" borderId="4" xfId="0" applyNumberFormat="1" applyFont="1" applyFill="1" applyBorder="1" applyAlignment="1">
      <alignment vertical="center"/>
    </xf>
    <xf numFmtId="4" fontId="6" fillId="0" borderId="11" xfId="0" applyNumberFormat="1" applyFont="1" applyFill="1" applyBorder="1" applyAlignment="1">
      <alignment vertical="center"/>
    </xf>
    <xf numFmtId="4" fontId="6" fillId="0" borderId="3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8" fillId="0" borderId="9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1" xfId="0" applyFill="1" applyBorder="1" applyAlignment="1">
      <alignment horizontal="left" vertical="center" wrapText="1"/>
    </xf>
    <xf numFmtId="4" fontId="0" fillId="0" borderId="0" xfId="0" applyNumberFormat="1"/>
    <xf numFmtId="4" fontId="8" fillId="0" borderId="0" xfId="0" applyNumberFormat="1" applyFont="1" applyAlignment="1">
      <alignment vertical="center"/>
    </xf>
    <xf numFmtId="4" fontId="0" fillId="0" borderId="5" xfId="0" applyNumberFormat="1" applyBorder="1" applyAlignment="1">
      <alignment horizontal="right" vertical="center"/>
    </xf>
    <xf numFmtId="4" fontId="8" fillId="2" borderId="28" xfId="0" applyNumberFormat="1" applyFont="1" applyFill="1" applyBorder="1"/>
    <xf numFmtId="3" fontId="8" fillId="2" borderId="28" xfId="0" applyNumberFormat="1" applyFont="1" applyFill="1" applyBorder="1"/>
    <xf numFmtId="0" fontId="22" fillId="3" borderId="27" xfId="0" applyFont="1" applyFill="1" applyBorder="1" applyAlignment="1">
      <alignment horizontal="left" vertical="top" wrapText="1"/>
    </xf>
    <xf numFmtId="4" fontId="0" fillId="0" borderId="0" xfId="0" applyNumberFormat="1" applyFill="1" applyAlignment="1">
      <alignment vertical="center" wrapText="1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3" fontId="8" fillId="0" borderId="0" xfId="0" applyNumberFormat="1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24" fillId="0" borderId="0" xfId="0" applyFont="1"/>
    <xf numFmtId="0" fontId="24" fillId="0" borderId="0" xfId="0" applyFont="1" applyAlignment="1">
      <alignment vertical="center"/>
    </xf>
    <xf numFmtId="3" fontId="23" fillId="2" borderId="28" xfId="0" applyNumberFormat="1" applyFont="1" applyFill="1" applyBorder="1"/>
    <xf numFmtId="3" fontId="0" fillId="0" borderId="0" xfId="0" applyNumberFormat="1" applyAlignment="1">
      <alignment vertical="center"/>
    </xf>
  </cellXfs>
  <cellStyles count="5">
    <cellStyle name="Chybně" xfId="3" builtinId="27"/>
    <cellStyle name="Neutrální" xfId="4" builtinId="28"/>
    <cellStyle name="Normální" xfId="0" builtinId="0"/>
    <cellStyle name="Normální 2" xfId="1"/>
    <cellStyle name="Správně" xfId="2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1175038</xdr:colOff>
      <xdr:row>2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12</xdr:col>
      <xdr:colOff>6062</xdr:colOff>
      <xdr:row>8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="120" zoomScaleNormal="120" workbookViewId="0"/>
  </sheetViews>
  <sheetFormatPr defaultColWidth="9.140625" defaultRowHeight="15" x14ac:dyDescent="0.25"/>
  <cols>
    <col min="1" max="1" width="48.28515625" style="1" customWidth="1"/>
    <col min="2" max="2" width="12.28515625" style="1" customWidth="1"/>
    <col min="3" max="3" width="16.85546875" style="1" customWidth="1"/>
    <col min="4" max="4" width="14.85546875" style="2" customWidth="1"/>
    <col min="5" max="5" width="16" style="1" customWidth="1"/>
    <col min="6" max="7" width="18" style="1" customWidth="1"/>
    <col min="8" max="8" width="15.140625" style="1" customWidth="1"/>
    <col min="9" max="9" width="13.85546875" style="1" customWidth="1"/>
    <col min="10" max="10" width="14.85546875" style="1" customWidth="1"/>
    <col min="11" max="11" width="14.7109375" style="1" customWidth="1"/>
    <col min="12" max="12" width="17.7109375" style="1" customWidth="1"/>
    <col min="13" max="13" width="67.28515625" style="1" customWidth="1"/>
    <col min="14" max="14" width="50" style="1" customWidth="1"/>
    <col min="15" max="15" width="18.140625" style="1" customWidth="1"/>
    <col min="16" max="16384" width="9.140625" style="1"/>
  </cols>
  <sheetData>
    <row r="1" spans="1:16" ht="26.25" x14ac:dyDescent="0.25">
      <c r="A1" s="19" t="s">
        <v>98</v>
      </c>
      <c r="B1" s="90" t="s">
        <v>38</v>
      </c>
    </row>
    <row r="2" spans="1:16" thickBot="1" x14ac:dyDescent="0.4"/>
    <row r="3" spans="1:16" ht="102.75" customHeight="1" thickBot="1" x14ac:dyDescent="0.3">
      <c r="A3" s="15" t="s">
        <v>25</v>
      </c>
      <c r="B3" s="16" t="s">
        <v>0</v>
      </c>
      <c r="C3" s="16" t="s">
        <v>1</v>
      </c>
      <c r="D3" s="16" t="s">
        <v>2</v>
      </c>
      <c r="E3" s="16" t="s">
        <v>5</v>
      </c>
      <c r="F3" s="16" t="s">
        <v>10</v>
      </c>
      <c r="G3" s="16" t="s">
        <v>11</v>
      </c>
      <c r="H3" s="16" t="s">
        <v>6</v>
      </c>
      <c r="I3" s="16" t="s">
        <v>8</v>
      </c>
      <c r="J3" s="16" t="s">
        <v>9</v>
      </c>
      <c r="K3" s="16" t="s">
        <v>37</v>
      </c>
      <c r="L3" s="3"/>
      <c r="M3" s="4"/>
      <c r="N3" s="4"/>
      <c r="O3" s="4"/>
      <c r="P3" s="4"/>
    </row>
    <row r="4" spans="1:16" ht="15.75" x14ac:dyDescent="0.25">
      <c r="A4" s="88" t="s">
        <v>12</v>
      </c>
      <c r="B4" s="11">
        <v>0</v>
      </c>
      <c r="C4" s="149">
        <v>1282123</v>
      </c>
      <c r="D4" s="149">
        <v>417380</v>
      </c>
      <c r="E4" s="11">
        <v>404000</v>
      </c>
      <c r="F4" s="12">
        <v>37</v>
      </c>
      <c r="G4" s="12">
        <v>23</v>
      </c>
      <c r="H4" s="12">
        <v>21</v>
      </c>
      <c r="I4" s="13">
        <v>19.16</v>
      </c>
      <c r="J4" s="13">
        <v>11.58</v>
      </c>
      <c r="K4" s="14" t="s">
        <v>99</v>
      </c>
    </row>
    <row r="5" spans="1:16" ht="15.75" x14ac:dyDescent="0.25">
      <c r="A5" s="89" t="s">
        <v>13</v>
      </c>
      <c r="B5" s="8">
        <v>0</v>
      </c>
      <c r="C5" s="150">
        <v>7014595</v>
      </c>
      <c r="D5" s="150">
        <v>3384723</v>
      </c>
      <c r="E5" s="8">
        <v>2669647</v>
      </c>
      <c r="F5" s="9">
        <v>191</v>
      </c>
      <c r="G5" s="9">
        <v>137</v>
      </c>
      <c r="H5" s="9">
        <v>163</v>
      </c>
      <c r="I5" s="10">
        <v>93.91</v>
      </c>
      <c r="J5" s="10">
        <v>51.83</v>
      </c>
      <c r="K5" s="14" t="s">
        <v>99</v>
      </c>
    </row>
    <row r="6" spans="1:16" ht="14.25" customHeight="1" x14ac:dyDescent="0.25">
      <c r="A6" s="89" t="s">
        <v>14</v>
      </c>
      <c r="B6" s="8">
        <v>0</v>
      </c>
      <c r="C6" s="150">
        <v>2500398</v>
      </c>
      <c r="D6" s="150">
        <v>1197528</v>
      </c>
      <c r="E6" s="8">
        <v>1197528</v>
      </c>
      <c r="F6" s="9">
        <v>78</v>
      </c>
      <c r="G6" s="9">
        <v>55</v>
      </c>
      <c r="H6" s="9">
        <v>52</v>
      </c>
      <c r="I6" s="10">
        <v>48.499333</v>
      </c>
      <c r="J6" s="10">
        <v>21.130000000000003</v>
      </c>
      <c r="K6" s="14" t="s">
        <v>99</v>
      </c>
      <c r="M6" s="166" t="s">
        <v>24</v>
      </c>
      <c r="N6" s="166"/>
    </row>
    <row r="7" spans="1:16" ht="15.75" x14ac:dyDescent="0.25">
      <c r="A7" s="89" t="s">
        <v>15</v>
      </c>
      <c r="B7" s="8">
        <v>61500</v>
      </c>
      <c r="C7" s="150">
        <v>8936593</v>
      </c>
      <c r="D7" s="150">
        <v>1846581</v>
      </c>
      <c r="E7" s="8">
        <v>1797075</v>
      </c>
      <c r="F7" s="94">
        <v>437</v>
      </c>
      <c r="G7" s="9">
        <v>352</v>
      </c>
      <c r="H7" s="9">
        <v>172</v>
      </c>
      <c r="I7" s="10">
        <v>285.45</v>
      </c>
      <c r="J7" s="10">
        <v>84.75</v>
      </c>
      <c r="K7" s="14" t="s">
        <v>99</v>
      </c>
      <c r="M7" s="166"/>
      <c r="N7" s="166"/>
    </row>
    <row r="8" spans="1:16" ht="15.75" x14ac:dyDescent="0.25">
      <c r="A8" s="89" t="s">
        <v>16</v>
      </c>
      <c r="B8" s="8">
        <v>0</v>
      </c>
      <c r="C8" s="150">
        <v>16914067</v>
      </c>
      <c r="D8" s="150">
        <v>8393355</v>
      </c>
      <c r="E8" s="8">
        <v>8221620</v>
      </c>
      <c r="F8" s="9">
        <v>537</v>
      </c>
      <c r="G8" s="94">
        <v>384</v>
      </c>
      <c r="H8" s="9">
        <v>195</v>
      </c>
      <c r="I8" s="10">
        <v>301.81263332999998</v>
      </c>
      <c r="J8" s="127">
        <v>139.36000000000001</v>
      </c>
      <c r="K8" s="14" t="s">
        <v>99</v>
      </c>
    </row>
    <row r="9" spans="1:16" ht="15.75" x14ac:dyDescent="0.25">
      <c r="A9" s="89" t="s">
        <v>17</v>
      </c>
      <c r="B9" s="8">
        <v>30680</v>
      </c>
      <c r="C9" s="150">
        <v>3734501</v>
      </c>
      <c r="D9" s="150">
        <v>1113000</v>
      </c>
      <c r="E9" s="8">
        <v>1113000</v>
      </c>
      <c r="F9" s="94">
        <v>109</v>
      </c>
      <c r="G9" s="94">
        <v>87</v>
      </c>
      <c r="H9" s="94">
        <v>49</v>
      </c>
      <c r="I9" s="10">
        <v>68.5</v>
      </c>
      <c r="J9" s="10">
        <v>23</v>
      </c>
      <c r="K9" s="14" t="s">
        <v>99</v>
      </c>
      <c r="L9" s="5"/>
      <c r="M9" s="5"/>
    </row>
    <row r="10" spans="1:16" ht="16.5" thickBot="1" x14ac:dyDescent="0.3">
      <c r="A10" s="89" t="s">
        <v>57</v>
      </c>
      <c r="B10" s="8">
        <v>150000</v>
      </c>
      <c r="C10" s="150">
        <v>7791000</v>
      </c>
      <c r="D10" s="150">
        <v>2333589.09</v>
      </c>
      <c r="E10" s="8">
        <v>2147607</v>
      </c>
      <c r="F10" s="91">
        <v>325</v>
      </c>
      <c r="G10" s="91">
        <v>253</v>
      </c>
      <c r="H10" s="92">
        <v>153</v>
      </c>
      <c r="I10" s="93">
        <v>172.67000000000002</v>
      </c>
      <c r="J10" s="93">
        <v>72.92</v>
      </c>
      <c r="K10" s="14" t="s">
        <v>99</v>
      </c>
      <c r="L10" s="5"/>
      <c r="M10" s="5"/>
    </row>
    <row r="11" spans="1:16" s="50" customFormat="1" ht="16.5" thickBot="1" x14ac:dyDescent="0.3">
      <c r="A11" s="17" t="s">
        <v>4</v>
      </c>
      <c r="B11" s="86">
        <f t="shared" ref="B11:J11" si="0">SUM(B4:B10)</f>
        <v>242180</v>
      </c>
      <c r="C11" s="148">
        <f t="shared" si="0"/>
        <v>48173277</v>
      </c>
      <c r="D11" s="148">
        <f t="shared" si="0"/>
        <v>18686156.09</v>
      </c>
      <c r="E11" s="86">
        <f t="shared" si="0"/>
        <v>17550477</v>
      </c>
      <c r="F11" s="86">
        <f t="shared" si="0"/>
        <v>1714</v>
      </c>
      <c r="G11" s="86">
        <f t="shared" si="0"/>
        <v>1291</v>
      </c>
      <c r="H11" s="86">
        <f t="shared" si="0"/>
        <v>805</v>
      </c>
      <c r="I11" s="86">
        <f t="shared" si="0"/>
        <v>990.00196632999996</v>
      </c>
      <c r="J11" s="86">
        <f t="shared" si="0"/>
        <v>404.57</v>
      </c>
      <c r="K11" s="87"/>
      <c r="M11" s="167"/>
      <c r="N11" s="167"/>
    </row>
    <row r="12" spans="1:16" x14ac:dyDescent="0.25">
      <c r="A12" s="7"/>
      <c r="B12" s="7"/>
      <c r="C12" s="157"/>
      <c r="D12" s="84"/>
      <c r="E12" s="84"/>
      <c r="F12" s="7"/>
      <c r="G12" s="7"/>
      <c r="H12" s="7"/>
      <c r="I12" s="7"/>
      <c r="J12" s="7"/>
      <c r="K12" s="7"/>
    </row>
    <row r="13" spans="1:16" x14ac:dyDescent="0.25">
      <c r="C13" s="194"/>
      <c r="E13" s="85"/>
      <c r="F13" s="1" t="s">
        <v>7</v>
      </c>
    </row>
    <row r="14" spans="1:16" s="18" customFormat="1" ht="15.75" x14ac:dyDescent="0.25">
      <c r="A14" s="188" t="s">
        <v>344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</row>
    <row r="15" spans="1:16" s="18" customFormat="1" ht="15.75" x14ac:dyDescent="0.25">
      <c r="A15" s="188" t="s">
        <v>345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</row>
    <row r="16" spans="1:16" s="18" customFormat="1" ht="15.75" x14ac:dyDescent="0.25">
      <c r="A16" s="188" t="s">
        <v>341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</row>
    <row r="17" spans="1:12" s="18" customFormat="1" ht="15.75" x14ac:dyDescent="0.25">
      <c r="A17" s="188" t="s">
        <v>342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</row>
    <row r="18" spans="1:12" ht="15.75" x14ac:dyDescent="0.25">
      <c r="A18" s="188" t="s">
        <v>343</v>
      </c>
      <c r="B18" s="188"/>
      <c r="C18" s="188"/>
      <c r="D18" s="188"/>
      <c r="E18" s="188"/>
      <c r="F18" s="190"/>
      <c r="G18" s="190"/>
      <c r="H18" s="190"/>
      <c r="I18" s="190"/>
      <c r="J18" s="190"/>
      <c r="K18" s="190"/>
      <c r="L18" s="190"/>
    </row>
    <row r="19" spans="1:12" ht="15.75" x14ac:dyDescent="0.25">
      <c r="A19" s="189" t="s">
        <v>55</v>
      </c>
      <c r="B19" s="189"/>
      <c r="C19" s="189"/>
      <c r="D19" s="189"/>
      <c r="E19" s="189"/>
      <c r="F19" s="191"/>
      <c r="G19" s="192"/>
      <c r="H19" s="192"/>
      <c r="I19" s="192"/>
      <c r="J19" s="192"/>
      <c r="K19" s="192"/>
      <c r="L19" s="192"/>
    </row>
    <row r="20" spans="1:12" x14ac:dyDescent="0.25">
      <c r="A20"/>
      <c r="B20"/>
      <c r="C20"/>
      <c r="D20" s="6"/>
      <c r="E20"/>
      <c r="F20"/>
    </row>
    <row r="21" spans="1:12" x14ac:dyDescent="0.25">
      <c r="C21" s="144"/>
      <c r="D21" s="162"/>
      <c r="E21" s="144"/>
      <c r="F21" s="144"/>
      <c r="G21" s="144"/>
      <c r="H21" s="144"/>
    </row>
    <row r="22" spans="1:12" x14ac:dyDescent="0.25">
      <c r="C22" s="163"/>
      <c r="D22" s="164"/>
      <c r="E22" s="144"/>
      <c r="F22" s="144"/>
      <c r="G22" s="144"/>
      <c r="H22" s="144"/>
    </row>
    <row r="23" spans="1:12" x14ac:dyDescent="0.25">
      <c r="C23" s="144"/>
      <c r="D23" s="162"/>
      <c r="E23" s="144"/>
      <c r="F23" s="144"/>
      <c r="G23" s="144"/>
      <c r="H23" s="144"/>
    </row>
    <row r="24" spans="1:12" x14ac:dyDescent="0.25">
      <c r="B24" s="151"/>
      <c r="C24" s="144"/>
      <c r="D24" s="164"/>
      <c r="E24" s="144"/>
      <c r="F24" s="144"/>
      <c r="G24" s="144"/>
      <c r="H24" s="144"/>
    </row>
    <row r="25" spans="1:12" x14ac:dyDescent="0.25">
      <c r="C25" s="144"/>
      <c r="D25" s="164"/>
      <c r="E25" s="144"/>
      <c r="F25" s="144"/>
      <c r="G25" s="144"/>
      <c r="H25" s="144"/>
    </row>
    <row r="26" spans="1:12" x14ac:dyDescent="0.25">
      <c r="C26" s="144"/>
      <c r="D26" s="164"/>
      <c r="E26" s="144"/>
      <c r="F26" s="144"/>
      <c r="G26" s="144"/>
      <c r="H26" s="144"/>
    </row>
    <row r="27" spans="1:12" x14ac:dyDescent="0.25">
      <c r="C27" s="144"/>
      <c r="D27" s="164"/>
      <c r="E27" s="144"/>
      <c r="F27" s="144"/>
      <c r="G27" s="144"/>
      <c r="H27" s="144"/>
    </row>
    <row r="28" spans="1:12" x14ac:dyDescent="0.25">
      <c r="C28" s="144"/>
      <c r="D28" s="165"/>
      <c r="E28" s="144"/>
      <c r="F28" s="144"/>
      <c r="G28" s="144"/>
      <c r="H28" s="144"/>
    </row>
    <row r="29" spans="1:12" x14ac:dyDescent="0.25">
      <c r="C29" s="163"/>
      <c r="D29" s="164"/>
      <c r="E29" s="144"/>
      <c r="F29" s="144"/>
      <c r="G29" s="144"/>
      <c r="H29" s="144"/>
    </row>
    <row r="30" spans="1:12" x14ac:dyDescent="0.25">
      <c r="C30" s="144"/>
      <c r="D30" s="164"/>
      <c r="E30" s="144"/>
      <c r="F30" s="144"/>
      <c r="G30" s="144"/>
      <c r="H30" s="144"/>
    </row>
    <row r="31" spans="1:12" x14ac:dyDescent="0.25">
      <c r="C31" s="144"/>
      <c r="D31" s="164"/>
      <c r="E31" s="144"/>
      <c r="F31" s="144"/>
      <c r="G31" s="144"/>
      <c r="H31" s="144"/>
    </row>
    <row r="32" spans="1:12" x14ac:dyDescent="0.25">
      <c r="C32" s="144"/>
      <c r="D32" s="164"/>
      <c r="E32" s="144"/>
      <c r="F32" s="144"/>
      <c r="G32" s="144"/>
      <c r="H32" s="144"/>
    </row>
    <row r="33" spans="3:8" x14ac:dyDescent="0.25">
      <c r="C33" s="144"/>
      <c r="D33" s="164"/>
      <c r="E33" s="144"/>
      <c r="F33" s="144"/>
      <c r="G33" s="144"/>
      <c r="H33" s="144"/>
    </row>
  </sheetData>
  <mergeCells count="8">
    <mergeCell ref="A17:L17"/>
    <mergeCell ref="A18:E18"/>
    <mergeCell ref="A19:E19"/>
    <mergeCell ref="M6:N7"/>
    <mergeCell ref="M11:N11"/>
    <mergeCell ref="A14:L14"/>
    <mergeCell ref="A15:L15"/>
    <mergeCell ref="A16:L16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zoomScaleNormal="100" workbookViewId="0">
      <selection activeCell="A2" sqref="A2:G2"/>
    </sheetView>
  </sheetViews>
  <sheetFormatPr defaultRowHeight="15" x14ac:dyDescent="0.25"/>
  <cols>
    <col min="1" max="1" width="13.42578125" customWidth="1"/>
    <col min="2" max="2" width="12.7109375" customWidth="1"/>
    <col min="6" max="6" width="13.5703125" customWidth="1"/>
    <col min="7" max="7" width="17.85546875" customWidth="1"/>
    <col min="8" max="8" width="16.42578125" customWidth="1"/>
    <col min="9" max="9" width="11.7109375" customWidth="1"/>
    <col min="10" max="10" width="13.28515625" customWidth="1"/>
    <col min="11" max="11" width="15" customWidth="1"/>
    <col min="12" max="12" width="12.85546875" customWidth="1"/>
    <col min="14" max="14" width="14.140625" customWidth="1"/>
    <col min="15" max="15" width="12.28515625" customWidth="1"/>
    <col min="16" max="16" width="11.7109375" customWidth="1"/>
    <col min="17" max="17" width="160.140625" customWidth="1"/>
  </cols>
  <sheetData>
    <row r="1" spans="1:17" ht="18.75" x14ac:dyDescent="0.25">
      <c r="A1" s="20" t="s">
        <v>36</v>
      </c>
    </row>
    <row r="2" spans="1:17" s="1" customFormat="1" ht="18.75" x14ac:dyDescent="0.25">
      <c r="A2" s="168" t="s">
        <v>100</v>
      </c>
      <c r="B2" s="168"/>
      <c r="C2" s="168"/>
      <c r="D2" s="168"/>
      <c r="E2" s="168"/>
      <c r="F2" s="168"/>
      <c r="G2" s="168"/>
    </row>
    <row r="3" spans="1:17" s="1" customFormat="1" thickBot="1" x14ac:dyDescent="0.4"/>
    <row r="4" spans="1:17" s="1" customFormat="1" ht="15.75" thickBot="1" x14ac:dyDescent="0.3">
      <c r="A4" s="177" t="s">
        <v>35</v>
      </c>
      <c r="B4" s="180" t="s">
        <v>26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2"/>
    </row>
    <row r="5" spans="1:17" s="1" customFormat="1" ht="15.75" thickBot="1" x14ac:dyDescent="0.3">
      <c r="A5" s="178"/>
      <c r="B5" s="180" t="s">
        <v>58</v>
      </c>
      <c r="C5" s="181"/>
      <c r="D5" s="181"/>
      <c r="E5" s="181"/>
      <c r="F5" s="181"/>
      <c r="G5" s="181"/>
      <c r="H5" s="181"/>
      <c r="I5" s="182"/>
      <c r="J5" s="183" t="s">
        <v>27</v>
      </c>
      <c r="K5" s="183"/>
      <c r="L5" s="183"/>
      <c r="M5" s="184"/>
      <c r="N5" s="180" t="s">
        <v>3</v>
      </c>
      <c r="O5" s="182"/>
      <c r="P5" s="15"/>
    </row>
    <row r="6" spans="1:17" s="1" customFormat="1" ht="60.75" thickBot="1" x14ac:dyDescent="0.3">
      <c r="A6" s="179"/>
      <c r="B6" s="21" t="s">
        <v>28</v>
      </c>
      <c r="C6" s="22" t="s">
        <v>29</v>
      </c>
      <c r="D6" s="22" t="s">
        <v>54</v>
      </c>
      <c r="E6" s="22" t="s">
        <v>59</v>
      </c>
      <c r="F6" s="23" t="s">
        <v>61</v>
      </c>
      <c r="G6" s="23" t="s">
        <v>62</v>
      </c>
      <c r="H6" s="23" t="s">
        <v>60</v>
      </c>
      <c r="I6" s="24" t="s">
        <v>30</v>
      </c>
      <c r="J6" s="25" t="s">
        <v>63</v>
      </c>
      <c r="K6" s="23" t="s">
        <v>64</v>
      </c>
      <c r="L6" s="23" t="s">
        <v>65</v>
      </c>
      <c r="M6" s="26" t="s">
        <v>31</v>
      </c>
      <c r="N6" s="137" t="s">
        <v>32</v>
      </c>
      <c r="O6" s="137" t="s">
        <v>33</v>
      </c>
      <c r="P6" s="138" t="s">
        <v>34</v>
      </c>
      <c r="Q6" s="152" t="s">
        <v>48</v>
      </c>
    </row>
    <row r="7" spans="1:17" s="1" customFormat="1" ht="20.100000000000001" customHeight="1" x14ac:dyDescent="0.25">
      <c r="A7" s="28" t="s">
        <v>20</v>
      </c>
      <c r="B7" s="36">
        <v>3</v>
      </c>
      <c r="C7" s="37">
        <v>0</v>
      </c>
      <c r="D7" s="37">
        <v>0</v>
      </c>
      <c r="E7" s="35">
        <v>0</v>
      </c>
      <c r="F7" s="37">
        <v>0</v>
      </c>
      <c r="G7" s="37">
        <v>0</v>
      </c>
      <c r="H7" s="37">
        <v>7</v>
      </c>
      <c r="I7" s="38">
        <v>1</v>
      </c>
      <c r="J7" s="39">
        <v>3</v>
      </c>
      <c r="K7" s="37">
        <v>3</v>
      </c>
      <c r="L7" s="37">
        <v>0</v>
      </c>
      <c r="M7" s="38">
        <v>0</v>
      </c>
      <c r="N7" s="37">
        <v>2</v>
      </c>
      <c r="O7" s="37">
        <v>1</v>
      </c>
      <c r="P7" s="38">
        <v>0</v>
      </c>
      <c r="Q7" s="153"/>
    </row>
    <row r="8" spans="1:17" s="1" customFormat="1" ht="25.5" customHeight="1" x14ac:dyDescent="0.25">
      <c r="A8" s="29" t="s">
        <v>18</v>
      </c>
      <c r="B8" s="40">
        <v>13</v>
      </c>
      <c r="C8" s="41">
        <v>1</v>
      </c>
      <c r="D8" s="41">
        <v>0</v>
      </c>
      <c r="E8" s="42">
        <v>1</v>
      </c>
      <c r="F8" s="41">
        <v>0</v>
      </c>
      <c r="G8" s="41">
        <v>0</v>
      </c>
      <c r="H8" s="41">
        <v>2</v>
      </c>
      <c r="I8" s="43">
        <v>0</v>
      </c>
      <c r="J8" s="44">
        <v>14</v>
      </c>
      <c r="K8" s="41">
        <v>23</v>
      </c>
      <c r="L8" s="41">
        <v>0</v>
      </c>
      <c r="M8" s="43">
        <v>3</v>
      </c>
      <c r="N8" s="45">
        <v>8</v>
      </c>
      <c r="O8" s="45">
        <v>24</v>
      </c>
      <c r="P8" s="43">
        <v>0</v>
      </c>
      <c r="Q8" s="154"/>
    </row>
    <row r="9" spans="1:17" s="1" customFormat="1" ht="20.100000000000001" customHeight="1" x14ac:dyDescent="0.25">
      <c r="A9" s="29" t="s">
        <v>21</v>
      </c>
      <c r="B9" s="40">
        <v>8</v>
      </c>
      <c r="C9" s="45">
        <v>0</v>
      </c>
      <c r="D9" s="45">
        <v>0</v>
      </c>
      <c r="E9" s="41">
        <v>0</v>
      </c>
      <c r="F9" s="41">
        <v>0</v>
      </c>
      <c r="G9" s="41">
        <v>0</v>
      </c>
      <c r="H9" s="46">
        <v>4</v>
      </c>
      <c r="I9" s="43">
        <v>0</v>
      </c>
      <c r="J9" s="44">
        <v>7</v>
      </c>
      <c r="K9" s="41">
        <v>3</v>
      </c>
      <c r="L9" s="41">
        <v>0</v>
      </c>
      <c r="M9" s="43">
        <v>0</v>
      </c>
      <c r="N9" s="45">
        <v>0</v>
      </c>
      <c r="O9" s="45">
        <v>0</v>
      </c>
      <c r="P9" s="43">
        <v>0</v>
      </c>
      <c r="Q9" s="154"/>
    </row>
    <row r="10" spans="1:17" s="1" customFormat="1" ht="25.5" customHeight="1" x14ac:dyDescent="0.25">
      <c r="A10" s="29" t="s">
        <v>22</v>
      </c>
      <c r="B10" s="47">
        <v>165</v>
      </c>
      <c r="C10" s="48">
        <v>6</v>
      </c>
      <c r="D10" s="48">
        <v>0</v>
      </c>
      <c r="E10" s="48">
        <v>2</v>
      </c>
      <c r="F10" s="41">
        <v>0</v>
      </c>
      <c r="G10" s="41">
        <v>0</v>
      </c>
      <c r="H10" s="41">
        <v>11</v>
      </c>
      <c r="I10" s="43">
        <v>11</v>
      </c>
      <c r="J10" s="44">
        <v>22</v>
      </c>
      <c r="K10" s="46">
        <v>0</v>
      </c>
      <c r="L10" s="41">
        <v>0</v>
      </c>
      <c r="M10" s="43">
        <v>0</v>
      </c>
      <c r="N10" s="41">
        <v>20</v>
      </c>
      <c r="O10" s="41">
        <v>72</v>
      </c>
      <c r="P10" s="43">
        <v>1</v>
      </c>
      <c r="Q10" s="154" t="s">
        <v>305</v>
      </c>
    </row>
    <row r="11" spans="1:17" s="1" customFormat="1" ht="23.25" customHeight="1" x14ac:dyDescent="0.25">
      <c r="A11" s="29" t="s">
        <v>19</v>
      </c>
      <c r="B11" s="40">
        <v>183</v>
      </c>
      <c r="C11" s="41">
        <v>7</v>
      </c>
      <c r="D11" s="41">
        <v>0</v>
      </c>
      <c r="E11" s="41">
        <v>0</v>
      </c>
      <c r="F11" s="128">
        <v>0</v>
      </c>
      <c r="G11" s="41">
        <v>1</v>
      </c>
      <c r="H11" s="41">
        <v>49</v>
      </c>
      <c r="I11" s="43">
        <v>23</v>
      </c>
      <c r="J11" s="44">
        <v>0</v>
      </c>
      <c r="K11" s="41">
        <v>0</v>
      </c>
      <c r="L11" s="41">
        <v>0</v>
      </c>
      <c r="M11" s="43">
        <v>0</v>
      </c>
      <c r="N11" s="41">
        <v>20</v>
      </c>
      <c r="O11" s="46">
        <v>76</v>
      </c>
      <c r="P11" s="43">
        <v>1</v>
      </c>
      <c r="Q11" s="155" t="s">
        <v>306</v>
      </c>
    </row>
    <row r="12" spans="1:17" s="1" customFormat="1" ht="31.5" customHeight="1" x14ac:dyDescent="0.25">
      <c r="A12" s="29" t="s">
        <v>23</v>
      </c>
      <c r="B12" s="40">
        <v>7</v>
      </c>
      <c r="C12" s="41">
        <v>1</v>
      </c>
      <c r="D12" s="41">
        <v>0</v>
      </c>
      <c r="E12" s="49">
        <v>0</v>
      </c>
      <c r="F12" s="41">
        <v>0</v>
      </c>
      <c r="G12" s="41">
        <v>0</v>
      </c>
      <c r="H12" s="41">
        <v>10</v>
      </c>
      <c r="I12" s="43">
        <v>0</v>
      </c>
      <c r="J12" s="44">
        <v>1</v>
      </c>
      <c r="K12" s="41">
        <v>2</v>
      </c>
      <c r="L12" s="45">
        <v>0</v>
      </c>
      <c r="M12" s="43">
        <v>1</v>
      </c>
      <c r="N12" s="41">
        <v>1</v>
      </c>
      <c r="O12" s="46">
        <v>4</v>
      </c>
      <c r="P12" s="43">
        <v>0</v>
      </c>
      <c r="Q12" s="154"/>
    </row>
    <row r="13" spans="1:17" s="1" customFormat="1" ht="20.100000000000001" customHeight="1" thickBot="1" x14ac:dyDescent="0.3">
      <c r="A13" s="29" t="s">
        <v>56</v>
      </c>
      <c r="B13" s="40">
        <v>27</v>
      </c>
      <c r="C13" s="41">
        <v>0</v>
      </c>
      <c r="D13" s="41">
        <v>0</v>
      </c>
      <c r="E13" s="49">
        <v>2</v>
      </c>
      <c r="F13" s="41">
        <v>0</v>
      </c>
      <c r="G13" s="41">
        <v>0</v>
      </c>
      <c r="H13" s="41">
        <v>0</v>
      </c>
      <c r="I13" s="43">
        <v>5</v>
      </c>
      <c r="J13" s="44">
        <v>35</v>
      </c>
      <c r="K13" s="41">
        <v>2</v>
      </c>
      <c r="L13" s="45">
        <v>2</v>
      </c>
      <c r="M13" s="43">
        <v>1</v>
      </c>
      <c r="N13" s="41">
        <v>16</v>
      </c>
      <c r="O13" s="46">
        <v>57</v>
      </c>
      <c r="P13" s="43">
        <v>0</v>
      </c>
      <c r="Q13" s="154"/>
    </row>
    <row r="14" spans="1:17" s="27" customFormat="1" ht="20.100000000000001" customHeight="1" thickBot="1" x14ac:dyDescent="0.3">
      <c r="A14" s="17" t="s">
        <v>4</v>
      </c>
      <c r="B14" s="30">
        <f t="shared" ref="B14:P14" si="0">SUM(B7:B13)</f>
        <v>406</v>
      </c>
      <c r="C14" s="31">
        <f t="shared" si="0"/>
        <v>15</v>
      </c>
      <c r="D14" s="31">
        <f t="shared" si="0"/>
        <v>0</v>
      </c>
      <c r="E14" s="31">
        <f t="shared" si="0"/>
        <v>5</v>
      </c>
      <c r="F14" s="31">
        <f t="shared" si="0"/>
        <v>0</v>
      </c>
      <c r="G14" s="31">
        <f t="shared" si="0"/>
        <v>1</v>
      </c>
      <c r="H14" s="31">
        <f t="shared" si="0"/>
        <v>83</v>
      </c>
      <c r="I14" s="32">
        <f t="shared" si="0"/>
        <v>40</v>
      </c>
      <c r="J14" s="33">
        <f t="shared" si="0"/>
        <v>82</v>
      </c>
      <c r="K14" s="31">
        <f t="shared" si="0"/>
        <v>33</v>
      </c>
      <c r="L14" s="31">
        <f t="shared" si="0"/>
        <v>2</v>
      </c>
      <c r="M14" s="33">
        <f t="shared" si="0"/>
        <v>5</v>
      </c>
      <c r="N14" s="30">
        <f t="shared" si="0"/>
        <v>67</v>
      </c>
      <c r="O14" s="31">
        <f t="shared" si="0"/>
        <v>234</v>
      </c>
      <c r="P14" s="34">
        <f t="shared" si="0"/>
        <v>2</v>
      </c>
    </row>
    <row r="19" spans="1:19" x14ac:dyDescent="0.25">
      <c r="A19" s="51" t="s">
        <v>39</v>
      </c>
    </row>
    <row r="20" spans="1:19" x14ac:dyDescent="0.25">
      <c r="A20" s="51" t="s">
        <v>101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</row>
    <row r="21" spans="1:19" ht="15.75" thickBo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</row>
    <row r="22" spans="1:19" s="1" customFormat="1" ht="15.75" thickBot="1" x14ac:dyDescent="0.3">
      <c r="A22" s="169" t="s">
        <v>35</v>
      </c>
      <c r="B22" s="172" t="s">
        <v>26</v>
      </c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4"/>
      <c r="Q22" s="53"/>
      <c r="R22" s="53"/>
      <c r="S22" s="53"/>
    </row>
    <row r="23" spans="1:19" s="1" customFormat="1" ht="15.75" thickBot="1" x14ac:dyDescent="0.3">
      <c r="A23" s="170"/>
      <c r="B23" s="172" t="s">
        <v>58</v>
      </c>
      <c r="C23" s="173"/>
      <c r="D23" s="173"/>
      <c r="E23" s="173"/>
      <c r="F23" s="173"/>
      <c r="G23" s="173"/>
      <c r="H23" s="173"/>
      <c r="I23" s="174"/>
      <c r="J23" s="175" t="s">
        <v>27</v>
      </c>
      <c r="K23" s="175"/>
      <c r="L23" s="175"/>
      <c r="M23" s="176"/>
      <c r="N23" s="172" t="s">
        <v>3</v>
      </c>
      <c r="O23" s="174"/>
      <c r="P23" s="54"/>
      <c r="Q23" s="53"/>
      <c r="R23" s="53"/>
      <c r="S23" s="53"/>
    </row>
    <row r="24" spans="1:19" s="1" customFormat="1" ht="48.75" thickBot="1" x14ac:dyDescent="0.3">
      <c r="A24" s="171"/>
      <c r="B24" s="55" t="s">
        <v>28</v>
      </c>
      <c r="C24" s="56" t="s">
        <v>29</v>
      </c>
      <c r="D24" s="56" t="s">
        <v>54</v>
      </c>
      <c r="E24" s="56" t="s">
        <v>59</v>
      </c>
      <c r="F24" s="57" t="s">
        <v>61</v>
      </c>
      <c r="G24" s="57" t="s">
        <v>62</v>
      </c>
      <c r="H24" s="57" t="s">
        <v>66</v>
      </c>
      <c r="I24" s="58" t="s">
        <v>30</v>
      </c>
      <c r="J24" s="59" t="s">
        <v>67</v>
      </c>
      <c r="K24" s="57" t="s">
        <v>68</v>
      </c>
      <c r="L24" s="57" t="s">
        <v>69</v>
      </c>
      <c r="M24" s="60" t="s">
        <v>31</v>
      </c>
      <c r="N24" s="57" t="s">
        <v>32</v>
      </c>
      <c r="O24" s="57" t="s">
        <v>33</v>
      </c>
      <c r="P24" s="58" t="s">
        <v>34</v>
      </c>
      <c r="Q24" s="53"/>
      <c r="R24" s="53"/>
      <c r="S24" s="53"/>
    </row>
    <row r="25" spans="1:19" s="1" customFormat="1" ht="20.100000000000001" customHeight="1" x14ac:dyDescent="0.25">
      <c r="A25" s="61" t="s">
        <v>20</v>
      </c>
      <c r="B25" s="62">
        <v>4</v>
      </c>
      <c r="C25" s="63">
        <v>1</v>
      </c>
      <c r="D25" s="63">
        <v>0</v>
      </c>
      <c r="E25" s="64">
        <v>0</v>
      </c>
      <c r="F25" s="63">
        <v>0</v>
      </c>
      <c r="G25" s="63">
        <v>0</v>
      </c>
      <c r="H25" s="63">
        <v>4</v>
      </c>
      <c r="I25" s="65">
        <v>0</v>
      </c>
      <c r="J25" s="66">
        <v>0</v>
      </c>
      <c r="K25" s="63">
        <v>0</v>
      </c>
      <c r="L25" s="63">
        <v>0</v>
      </c>
      <c r="M25" s="65">
        <v>0</v>
      </c>
      <c r="N25" s="63">
        <v>1</v>
      </c>
      <c r="O25" s="63">
        <v>1</v>
      </c>
      <c r="P25" s="65">
        <v>0</v>
      </c>
      <c r="Q25" s="53"/>
      <c r="R25" s="53"/>
      <c r="S25" s="53"/>
    </row>
    <row r="26" spans="1:19" s="1" customFormat="1" ht="20.100000000000001" customHeight="1" x14ac:dyDescent="0.25">
      <c r="A26" s="67" t="s">
        <v>18</v>
      </c>
      <c r="B26" s="68">
        <v>35</v>
      </c>
      <c r="C26" s="69">
        <v>12</v>
      </c>
      <c r="D26" s="69">
        <v>0</v>
      </c>
      <c r="E26" s="70">
        <v>1</v>
      </c>
      <c r="F26" s="69">
        <v>0</v>
      </c>
      <c r="G26" s="69">
        <v>0</v>
      </c>
      <c r="H26" s="69">
        <v>31</v>
      </c>
      <c r="I26" s="71">
        <v>0</v>
      </c>
      <c r="J26" s="72">
        <v>2</v>
      </c>
      <c r="K26" s="69">
        <v>0</v>
      </c>
      <c r="L26" s="69">
        <v>0</v>
      </c>
      <c r="M26" s="71">
        <v>0</v>
      </c>
      <c r="N26" s="73">
        <v>4</v>
      </c>
      <c r="O26" s="73">
        <v>9</v>
      </c>
      <c r="P26" s="71">
        <v>0</v>
      </c>
      <c r="Q26" s="53"/>
      <c r="R26" s="53"/>
      <c r="S26" s="53"/>
    </row>
    <row r="27" spans="1:19" s="1" customFormat="1" ht="20.100000000000001" customHeight="1" x14ac:dyDescent="0.25">
      <c r="A27" s="67" t="s">
        <v>21</v>
      </c>
      <c r="B27" s="68">
        <v>16</v>
      </c>
      <c r="C27" s="73">
        <v>1</v>
      </c>
      <c r="D27" s="73">
        <v>0</v>
      </c>
      <c r="E27" s="69">
        <v>0</v>
      </c>
      <c r="F27" s="69">
        <v>0</v>
      </c>
      <c r="G27" s="69">
        <v>0</v>
      </c>
      <c r="H27" s="74">
        <v>3</v>
      </c>
      <c r="I27" s="71">
        <v>0</v>
      </c>
      <c r="J27" s="72">
        <v>0</v>
      </c>
      <c r="K27" s="69">
        <v>0</v>
      </c>
      <c r="L27" s="69">
        <v>0</v>
      </c>
      <c r="M27" s="71">
        <v>0</v>
      </c>
      <c r="N27" s="73">
        <v>1</v>
      </c>
      <c r="O27" s="73">
        <v>0</v>
      </c>
      <c r="P27" s="71">
        <v>0</v>
      </c>
      <c r="Q27" s="53"/>
      <c r="R27" s="53"/>
      <c r="S27" s="53"/>
    </row>
    <row r="28" spans="1:19" s="1" customFormat="1" ht="20.100000000000001" customHeight="1" x14ac:dyDescent="0.25">
      <c r="A28" s="67" t="s">
        <v>22</v>
      </c>
      <c r="B28" s="75">
        <v>16</v>
      </c>
      <c r="C28" s="76">
        <v>0</v>
      </c>
      <c r="D28" s="76">
        <v>0</v>
      </c>
      <c r="E28" s="76">
        <v>0</v>
      </c>
      <c r="F28" s="69">
        <v>0</v>
      </c>
      <c r="G28" s="69">
        <v>0</v>
      </c>
      <c r="H28" s="69">
        <v>4</v>
      </c>
      <c r="I28" s="71">
        <v>1</v>
      </c>
      <c r="J28" s="72">
        <v>2</v>
      </c>
      <c r="K28" s="74">
        <v>0</v>
      </c>
      <c r="L28" s="69">
        <v>0</v>
      </c>
      <c r="M28" s="71">
        <v>0</v>
      </c>
      <c r="N28" s="69">
        <v>7</v>
      </c>
      <c r="O28" s="69">
        <v>11</v>
      </c>
      <c r="P28" s="71">
        <v>0</v>
      </c>
      <c r="Q28" s="53"/>
      <c r="R28" s="53"/>
      <c r="S28" s="53"/>
    </row>
    <row r="29" spans="1:19" s="1" customFormat="1" ht="20.100000000000001" customHeight="1" x14ac:dyDescent="0.25">
      <c r="A29" s="67" t="s">
        <v>19</v>
      </c>
      <c r="B29" s="68">
        <v>28</v>
      </c>
      <c r="C29" s="69">
        <v>0</v>
      </c>
      <c r="D29" s="69">
        <v>0</v>
      </c>
      <c r="E29" s="69">
        <v>0</v>
      </c>
      <c r="F29" s="69">
        <v>0</v>
      </c>
      <c r="G29" s="69">
        <v>0</v>
      </c>
      <c r="H29" s="69">
        <v>4</v>
      </c>
      <c r="I29" s="71">
        <v>1</v>
      </c>
      <c r="J29" s="72">
        <v>0</v>
      </c>
      <c r="K29" s="69">
        <v>0</v>
      </c>
      <c r="L29" s="69">
        <v>0</v>
      </c>
      <c r="M29" s="71">
        <v>0</v>
      </c>
      <c r="N29" s="69">
        <v>9</v>
      </c>
      <c r="O29" s="74">
        <v>18</v>
      </c>
      <c r="P29" s="71">
        <v>0</v>
      </c>
      <c r="Q29" s="53"/>
      <c r="R29" s="53"/>
      <c r="S29" s="53"/>
    </row>
    <row r="30" spans="1:19" s="1" customFormat="1" ht="20.100000000000001" customHeight="1" x14ac:dyDescent="0.25">
      <c r="A30" s="67" t="s">
        <v>23</v>
      </c>
      <c r="B30" s="68">
        <v>10</v>
      </c>
      <c r="C30" s="69">
        <v>2</v>
      </c>
      <c r="D30" s="69">
        <v>0</v>
      </c>
      <c r="E30" s="77">
        <v>0</v>
      </c>
      <c r="F30" s="69">
        <v>0</v>
      </c>
      <c r="G30" s="69">
        <v>0</v>
      </c>
      <c r="H30" s="69">
        <v>2</v>
      </c>
      <c r="I30" s="71">
        <v>0</v>
      </c>
      <c r="J30" s="72">
        <v>0</v>
      </c>
      <c r="K30" s="69">
        <v>0</v>
      </c>
      <c r="L30" s="73">
        <v>0</v>
      </c>
      <c r="M30" s="71">
        <v>0</v>
      </c>
      <c r="N30" s="69">
        <v>0</v>
      </c>
      <c r="O30" s="74">
        <v>3</v>
      </c>
      <c r="P30" s="71">
        <v>0</v>
      </c>
      <c r="Q30" s="53"/>
      <c r="R30" s="53"/>
      <c r="S30" s="53"/>
    </row>
    <row r="31" spans="1:19" s="1" customFormat="1" ht="20.100000000000001" customHeight="1" thickBot="1" x14ac:dyDescent="0.3">
      <c r="A31" s="67" t="s">
        <v>56</v>
      </c>
      <c r="B31" s="68">
        <v>20</v>
      </c>
      <c r="C31" s="69">
        <v>0</v>
      </c>
      <c r="D31" s="69">
        <v>0</v>
      </c>
      <c r="E31" s="77">
        <v>1</v>
      </c>
      <c r="F31" s="69">
        <v>0</v>
      </c>
      <c r="G31" s="69">
        <v>0</v>
      </c>
      <c r="H31" s="69">
        <v>11</v>
      </c>
      <c r="I31" s="71">
        <v>0</v>
      </c>
      <c r="J31" s="72">
        <v>0</v>
      </c>
      <c r="K31" s="69">
        <v>0</v>
      </c>
      <c r="L31" s="73">
        <v>0</v>
      </c>
      <c r="M31" s="71">
        <v>0</v>
      </c>
      <c r="N31" s="69">
        <v>1</v>
      </c>
      <c r="O31" s="74">
        <v>11</v>
      </c>
      <c r="P31" s="71">
        <v>0</v>
      </c>
      <c r="Q31" s="53"/>
      <c r="R31" s="53"/>
      <c r="S31" s="53"/>
    </row>
    <row r="32" spans="1:19" s="27" customFormat="1" ht="20.100000000000001" customHeight="1" thickBot="1" x14ac:dyDescent="0.3">
      <c r="A32" s="78" t="s">
        <v>4</v>
      </c>
      <c r="B32" s="79">
        <f t="shared" ref="B32:P32" si="1">SUM(B25:B31)</f>
        <v>129</v>
      </c>
      <c r="C32" s="79">
        <f t="shared" si="1"/>
        <v>16</v>
      </c>
      <c r="D32" s="82">
        <f t="shared" si="1"/>
        <v>0</v>
      </c>
      <c r="E32" s="80">
        <f t="shared" si="1"/>
        <v>2</v>
      </c>
      <c r="F32" s="80">
        <f t="shared" si="1"/>
        <v>0</v>
      </c>
      <c r="G32" s="80">
        <f t="shared" si="1"/>
        <v>0</v>
      </c>
      <c r="H32" s="80">
        <f t="shared" si="1"/>
        <v>59</v>
      </c>
      <c r="I32" s="81">
        <f t="shared" si="1"/>
        <v>2</v>
      </c>
      <c r="J32" s="82">
        <f t="shared" si="1"/>
        <v>4</v>
      </c>
      <c r="K32" s="80">
        <f t="shared" si="1"/>
        <v>0</v>
      </c>
      <c r="L32" s="80">
        <f t="shared" si="1"/>
        <v>0</v>
      </c>
      <c r="M32" s="82">
        <f t="shared" si="1"/>
        <v>0</v>
      </c>
      <c r="N32" s="79">
        <f t="shared" si="1"/>
        <v>23</v>
      </c>
      <c r="O32" s="80">
        <f t="shared" si="1"/>
        <v>53</v>
      </c>
      <c r="P32" s="83">
        <f t="shared" si="1"/>
        <v>0</v>
      </c>
      <c r="Q32" s="51"/>
      <c r="R32" s="51"/>
      <c r="S32" s="51"/>
    </row>
    <row r="33" spans="1:19" x14ac:dyDescent="0.25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</row>
    <row r="34" spans="1:19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</sheetData>
  <mergeCells count="11">
    <mergeCell ref="A2:G2"/>
    <mergeCell ref="A22:A24"/>
    <mergeCell ref="B22:P22"/>
    <mergeCell ref="B23:I23"/>
    <mergeCell ref="J23:M23"/>
    <mergeCell ref="N23:O23"/>
    <mergeCell ref="A4:A6"/>
    <mergeCell ref="B4:P4"/>
    <mergeCell ref="B5:I5"/>
    <mergeCell ref="J5:M5"/>
    <mergeCell ref="N5:O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zoomScaleNormal="100" workbookViewId="0"/>
  </sheetViews>
  <sheetFormatPr defaultRowHeight="15" x14ac:dyDescent="0.25"/>
  <cols>
    <col min="2" max="2" width="14.28515625" customWidth="1"/>
    <col min="3" max="3" width="29.28515625" customWidth="1"/>
    <col min="4" max="4" width="28" customWidth="1"/>
    <col min="5" max="5" width="20.5703125" customWidth="1"/>
    <col min="6" max="6" width="15.7109375" customWidth="1"/>
    <col min="7" max="7" width="16.7109375" customWidth="1"/>
    <col min="8" max="8" width="19.5703125" customWidth="1"/>
    <col min="9" max="9" width="16.42578125" customWidth="1"/>
    <col min="10" max="10" width="16.5703125" customWidth="1"/>
    <col min="11" max="11" width="18.42578125" customWidth="1"/>
    <col min="12" max="12" width="11.42578125" customWidth="1"/>
  </cols>
  <sheetData>
    <row r="1" spans="1:11" ht="69.75" customHeight="1" thickBot="1" x14ac:dyDescent="0.3">
      <c r="A1" s="97" t="s">
        <v>53</v>
      </c>
      <c r="B1" s="97" t="s">
        <v>52</v>
      </c>
      <c r="C1" s="98" t="s">
        <v>40</v>
      </c>
      <c r="D1" s="99" t="s">
        <v>41</v>
      </c>
      <c r="E1" s="97" t="s">
        <v>42</v>
      </c>
      <c r="F1" s="97" t="s">
        <v>1</v>
      </c>
      <c r="G1" s="97" t="s">
        <v>43</v>
      </c>
      <c r="H1" s="97" t="s">
        <v>44</v>
      </c>
      <c r="I1" s="97" t="s">
        <v>45</v>
      </c>
      <c r="J1" s="97" t="s">
        <v>46</v>
      </c>
      <c r="K1" s="97" t="s">
        <v>47</v>
      </c>
    </row>
    <row r="2" spans="1:11" ht="22.5" x14ac:dyDescent="0.25">
      <c r="A2" s="101" t="s">
        <v>20</v>
      </c>
      <c r="B2" s="101" t="s">
        <v>103</v>
      </c>
      <c r="C2" s="100" t="s">
        <v>104</v>
      </c>
      <c r="D2" s="102" t="s">
        <v>105</v>
      </c>
      <c r="E2" s="129" t="s">
        <v>102</v>
      </c>
      <c r="F2" s="158">
        <v>217250</v>
      </c>
      <c r="G2" s="110">
        <v>0</v>
      </c>
      <c r="H2" s="110">
        <v>67380</v>
      </c>
      <c r="I2" s="110">
        <v>54000</v>
      </c>
      <c r="J2" s="109">
        <v>6</v>
      </c>
      <c r="K2" s="109">
        <v>3</v>
      </c>
    </row>
    <row r="3" spans="1:11" ht="22.5" x14ac:dyDescent="0.25">
      <c r="A3" s="101" t="s">
        <v>20</v>
      </c>
      <c r="B3" s="101" t="s">
        <v>106</v>
      </c>
      <c r="C3" s="101" t="s">
        <v>107</v>
      </c>
      <c r="D3" s="103" t="s">
        <v>85</v>
      </c>
      <c r="E3" s="130" t="s">
        <v>102</v>
      </c>
      <c r="F3" s="146">
        <v>245700</v>
      </c>
      <c r="G3" s="111">
        <v>0</v>
      </c>
      <c r="H3" s="111">
        <v>102000</v>
      </c>
      <c r="I3" s="111">
        <v>102000</v>
      </c>
      <c r="J3" s="108">
        <v>6</v>
      </c>
      <c r="K3" s="108">
        <v>5</v>
      </c>
    </row>
    <row r="4" spans="1:11" ht="22.5" x14ac:dyDescent="0.25">
      <c r="A4" s="101" t="s">
        <v>20</v>
      </c>
      <c r="B4" s="101" t="s">
        <v>108</v>
      </c>
      <c r="C4" s="101" t="s">
        <v>109</v>
      </c>
      <c r="D4" s="103" t="s">
        <v>110</v>
      </c>
      <c r="E4" s="130" t="s">
        <v>102</v>
      </c>
      <c r="F4" s="146">
        <v>290000</v>
      </c>
      <c r="G4" s="111">
        <v>0</v>
      </c>
      <c r="H4" s="111">
        <v>63000</v>
      </c>
      <c r="I4" s="111">
        <v>63000</v>
      </c>
      <c r="J4" s="108">
        <v>6</v>
      </c>
      <c r="K4" s="108">
        <v>3</v>
      </c>
    </row>
    <row r="5" spans="1:11" ht="22.5" x14ac:dyDescent="0.25">
      <c r="A5" s="101" t="s">
        <v>20</v>
      </c>
      <c r="B5" s="101" t="s">
        <v>111</v>
      </c>
      <c r="C5" s="101" t="s">
        <v>112</v>
      </c>
      <c r="D5" s="103" t="s">
        <v>113</v>
      </c>
      <c r="E5" s="130" t="s">
        <v>102</v>
      </c>
      <c r="F5" s="146">
        <v>250000</v>
      </c>
      <c r="G5" s="111">
        <v>0</v>
      </c>
      <c r="H5" s="111">
        <v>105000</v>
      </c>
      <c r="I5" s="111">
        <v>105000</v>
      </c>
      <c r="J5" s="108">
        <v>9</v>
      </c>
      <c r="K5" s="108">
        <v>6</v>
      </c>
    </row>
    <row r="6" spans="1:11" ht="45" x14ac:dyDescent="0.25">
      <c r="A6" s="101" t="s">
        <v>20</v>
      </c>
      <c r="B6" s="101" t="s">
        <v>114</v>
      </c>
      <c r="C6" s="101" t="s">
        <v>115</v>
      </c>
      <c r="D6" s="103" t="s">
        <v>116</v>
      </c>
      <c r="E6" s="130" t="s">
        <v>102</v>
      </c>
      <c r="F6" s="146">
        <v>210000</v>
      </c>
      <c r="G6" s="111">
        <v>0</v>
      </c>
      <c r="H6" s="111">
        <v>53000</v>
      </c>
      <c r="I6" s="111">
        <v>53000</v>
      </c>
      <c r="J6" s="108">
        <v>6</v>
      </c>
      <c r="K6" s="108">
        <v>4</v>
      </c>
    </row>
    <row r="7" spans="1:11" ht="23.25" thickBot="1" x14ac:dyDescent="0.3">
      <c r="A7" s="118" t="s">
        <v>20</v>
      </c>
      <c r="B7" s="118" t="s">
        <v>117</v>
      </c>
      <c r="C7" s="118" t="s">
        <v>118</v>
      </c>
      <c r="D7" s="161" t="s">
        <v>84</v>
      </c>
      <c r="E7" s="131" t="s">
        <v>102</v>
      </c>
      <c r="F7" s="147">
        <v>69173</v>
      </c>
      <c r="G7" s="122">
        <v>0</v>
      </c>
      <c r="H7" s="122">
        <v>27000</v>
      </c>
      <c r="I7" s="122">
        <v>27000</v>
      </c>
      <c r="J7" s="121">
        <v>4</v>
      </c>
      <c r="K7" s="121">
        <v>2</v>
      </c>
    </row>
    <row r="8" spans="1:11" ht="22.5" x14ac:dyDescent="0.25">
      <c r="A8" s="104" t="s">
        <v>83</v>
      </c>
      <c r="B8" s="104" t="s">
        <v>119</v>
      </c>
      <c r="C8" s="104" t="s">
        <v>120</v>
      </c>
      <c r="D8" s="139" t="s">
        <v>121</v>
      </c>
      <c r="E8" s="132" t="s">
        <v>102</v>
      </c>
      <c r="F8" s="145">
        <v>940000</v>
      </c>
      <c r="G8" s="120">
        <v>0</v>
      </c>
      <c r="H8" s="120">
        <v>335280</v>
      </c>
      <c r="I8" s="120">
        <v>255000</v>
      </c>
      <c r="J8" s="119">
        <v>25</v>
      </c>
      <c r="K8" s="119">
        <v>17</v>
      </c>
    </row>
    <row r="9" spans="1:11" ht="33.75" x14ac:dyDescent="0.25">
      <c r="A9" s="101" t="s">
        <v>83</v>
      </c>
      <c r="B9" s="101" t="s">
        <v>122</v>
      </c>
      <c r="C9" s="101" t="s">
        <v>123</v>
      </c>
      <c r="D9" s="103" t="s">
        <v>124</v>
      </c>
      <c r="E9" s="130" t="s">
        <v>102</v>
      </c>
      <c r="F9" s="146">
        <v>500000</v>
      </c>
      <c r="G9" s="111">
        <v>0</v>
      </c>
      <c r="H9" s="111">
        <v>260210</v>
      </c>
      <c r="I9" s="111">
        <v>200000</v>
      </c>
      <c r="J9" s="108">
        <v>10</v>
      </c>
      <c r="K9" s="108">
        <v>7</v>
      </c>
    </row>
    <row r="10" spans="1:11" x14ac:dyDescent="0.25">
      <c r="A10" s="101" t="s">
        <v>83</v>
      </c>
      <c r="B10" s="101" t="s">
        <v>125</v>
      </c>
      <c r="C10" s="101" t="s">
        <v>126</v>
      </c>
      <c r="D10" s="103" t="s">
        <v>87</v>
      </c>
      <c r="E10" s="130" t="s">
        <v>102</v>
      </c>
      <c r="F10" s="146">
        <v>694000</v>
      </c>
      <c r="G10" s="111">
        <v>0</v>
      </c>
      <c r="H10" s="111">
        <v>319999</v>
      </c>
      <c r="I10" s="111">
        <v>250000</v>
      </c>
      <c r="J10" s="108">
        <v>19</v>
      </c>
      <c r="K10" s="108">
        <v>13</v>
      </c>
    </row>
    <row r="11" spans="1:11" ht="22.5" x14ac:dyDescent="0.25">
      <c r="A11" s="101" t="s">
        <v>83</v>
      </c>
      <c r="B11" s="101" t="s">
        <v>127</v>
      </c>
      <c r="C11" s="101" t="s">
        <v>128</v>
      </c>
      <c r="D11" s="106" t="s">
        <v>86</v>
      </c>
      <c r="E11" s="130" t="s">
        <v>102</v>
      </c>
      <c r="F11" s="146">
        <v>400000</v>
      </c>
      <c r="G11" s="111">
        <v>0</v>
      </c>
      <c r="H11" s="111">
        <v>144788</v>
      </c>
      <c r="I11" s="111">
        <v>110000</v>
      </c>
      <c r="J11" s="108">
        <v>27</v>
      </c>
      <c r="K11" s="108">
        <v>23</v>
      </c>
    </row>
    <row r="12" spans="1:11" ht="22.5" x14ac:dyDescent="0.25">
      <c r="A12" s="101" t="s">
        <v>83</v>
      </c>
      <c r="B12" s="101" t="s">
        <v>129</v>
      </c>
      <c r="C12" s="101" t="s">
        <v>130</v>
      </c>
      <c r="D12" s="106" t="s">
        <v>131</v>
      </c>
      <c r="E12" s="130" t="s">
        <v>102</v>
      </c>
      <c r="F12" s="146">
        <v>600000</v>
      </c>
      <c r="G12" s="111">
        <v>0</v>
      </c>
      <c r="H12" s="111">
        <v>290200</v>
      </c>
      <c r="I12" s="111">
        <v>220000</v>
      </c>
      <c r="J12" s="108">
        <v>25</v>
      </c>
      <c r="K12" s="108">
        <v>20</v>
      </c>
    </row>
    <row r="13" spans="1:11" ht="33.75" x14ac:dyDescent="0.25">
      <c r="A13" s="101" t="s">
        <v>83</v>
      </c>
      <c r="B13" s="101" t="s">
        <v>132</v>
      </c>
      <c r="C13" s="101" t="s">
        <v>133</v>
      </c>
      <c r="D13" s="106" t="s">
        <v>134</v>
      </c>
      <c r="E13" s="130" t="s">
        <v>102</v>
      </c>
      <c r="F13" s="146">
        <v>150000</v>
      </c>
      <c r="G13" s="111">
        <v>0</v>
      </c>
      <c r="H13" s="111">
        <v>56690</v>
      </c>
      <c r="I13" s="111">
        <v>50000</v>
      </c>
      <c r="J13" s="108">
        <v>8</v>
      </c>
      <c r="K13" s="108">
        <v>4</v>
      </c>
    </row>
    <row r="14" spans="1:11" ht="22.5" x14ac:dyDescent="0.25">
      <c r="A14" s="101" t="s">
        <v>83</v>
      </c>
      <c r="B14" s="101" t="s">
        <v>135</v>
      </c>
      <c r="C14" s="101" t="s">
        <v>136</v>
      </c>
      <c r="D14" s="106" t="s">
        <v>88</v>
      </c>
      <c r="E14" s="130" t="s">
        <v>102</v>
      </c>
      <c r="F14" s="146">
        <v>200000</v>
      </c>
      <c r="G14" s="111">
        <v>0</v>
      </c>
      <c r="H14" s="111">
        <v>100000</v>
      </c>
      <c r="I14" s="111">
        <v>80000</v>
      </c>
      <c r="J14" s="108">
        <v>12</v>
      </c>
      <c r="K14" s="108">
        <v>8</v>
      </c>
    </row>
    <row r="15" spans="1:11" ht="22.5" x14ac:dyDescent="0.25">
      <c r="A15" s="101" t="s">
        <v>83</v>
      </c>
      <c r="B15" s="101" t="s">
        <v>137</v>
      </c>
      <c r="C15" s="101" t="s">
        <v>138</v>
      </c>
      <c r="D15" s="106" t="s">
        <v>139</v>
      </c>
      <c r="E15" s="130" t="s">
        <v>102</v>
      </c>
      <c r="F15" s="146">
        <v>1170000</v>
      </c>
      <c r="G15" s="111">
        <v>0</v>
      </c>
      <c r="H15" s="111">
        <v>822940</v>
      </c>
      <c r="I15" s="111">
        <v>649000</v>
      </c>
      <c r="J15" s="108">
        <v>18</v>
      </c>
      <c r="K15" s="108">
        <v>11</v>
      </c>
    </row>
    <row r="16" spans="1:11" ht="56.25" x14ac:dyDescent="0.25">
      <c r="A16" s="101" t="s">
        <v>83</v>
      </c>
      <c r="B16" s="101" t="s">
        <v>140</v>
      </c>
      <c r="C16" s="101" t="s">
        <v>141</v>
      </c>
      <c r="D16" s="106" t="s">
        <v>142</v>
      </c>
      <c r="E16" s="130" t="s">
        <v>102</v>
      </c>
      <c r="F16" s="146">
        <v>520000</v>
      </c>
      <c r="G16" s="111">
        <v>0</v>
      </c>
      <c r="H16" s="111">
        <v>206666</v>
      </c>
      <c r="I16" s="111">
        <v>155000</v>
      </c>
      <c r="J16" s="108">
        <v>12</v>
      </c>
      <c r="K16" s="108">
        <v>9</v>
      </c>
    </row>
    <row r="17" spans="1:11" ht="33.75" x14ac:dyDescent="0.25">
      <c r="A17" s="101" t="s">
        <v>83</v>
      </c>
      <c r="B17" s="101" t="s">
        <v>143</v>
      </c>
      <c r="C17" s="101" t="s">
        <v>144</v>
      </c>
      <c r="D17" s="106" t="s">
        <v>145</v>
      </c>
      <c r="E17" s="130" t="s">
        <v>102</v>
      </c>
      <c r="F17" s="146">
        <v>360000</v>
      </c>
      <c r="G17" s="111">
        <v>0</v>
      </c>
      <c r="H17" s="111">
        <v>233172</v>
      </c>
      <c r="I17" s="111">
        <v>213102</v>
      </c>
      <c r="J17" s="108">
        <v>7</v>
      </c>
      <c r="K17" s="108">
        <v>6</v>
      </c>
    </row>
    <row r="18" spans="1:11" ht="22.5" x14ac:dyDescent="0.25">
      <c r="A18" s="101" t="s">
        <v>83</v>
      </c>
      <c r="B18" s="101" t="s">
        <v>146</v>
      </c>
      <c r="C18" s="101" t="s">
        <v>147</v>
      </c>
      <c r="D18" s="106" t="s">
        <v>148</v>
      </c>
      <c r="E18" s="130" t="s">
        <v>102</v>
      </c>
      <c r="F18" s="146">
        <v>623595</v>
      </c>
      <c r="G18" s="111">
        <v>0</v>
      </c>
      <c r="H18" s="111">
        <v>262075</v>
      </c>
      <c r="I18" s="111">
        <v>202545</v>
      </c>
      <c r="J18" s="108">
        <v>9</v>
      </c>
      <c r="K18" s="108">
        <v>5</v>
      </c>
    </row>
    <row r="19" spans="1:11" ht="22.5" x14ac:dyDescent="0.25">
      <c r="A19" s="101" t="s">
        <v>83</v>
      </c>
      <c r="B19" s="101" t="s">
        <v>149</v>
      </c>
      <c r="C19" s="101" t="s">
        <v>150</v>
      </c>
      <c r="D19" s="106" t="s">
        <v>89</v>
      </c>
      <c r="E19" s="130" t="s">
        <v>102</v>
      </c>
      <c r="F19" s="146">
        <v>327000</v>
      </c>
      <c r="G19" s="111">
        <v>0</v>
      </c>
      <c r="H19" s="111">
        <v>111760</v>
      </c>
      <c r="I19" s="111">
        <v>85000</v>
      </c>
      <c r="J19" s="108">
        <v>7</v>
      </c>
      <c r="K19" s="108">
        <v>5</v>
      </c>
    </row>
    <row r="20" spans="1:11" ht="23.25" thickBot="1" x14ac:dyDescent="0.3">
      <c r="A20" s="118" t="s">
        <v>83</v>
      </c>
      <c r="B20" s="118" t="s">
        <v>151</v>
      </c>
      <c r="C20" s="118" t="s">
        <v>152</v>
      </c>
      <c r="D20" s="123" t="s">
        <v>153</v>
      </c>
      <c r="E20" s="131" t="s">
        <v>102</v>
      </c>
      <c r="F20" s="147">
        <v>530000</v>
      </c>
      <c r="G20" s="122">
        <v>0</v>
      </c>
      <c r="H20" s="122">
        <v>240943</v>
      </c>
      <c r="I20" s="122">
        <v>200000</v>
      </c>
      <c r="J20" s="121">
        <v>12</v>
      </c>
      <c r="K20" s="121">
        <v>9</v>
      </c>
    </row>
    <row r="21" spans="1:11" ht="33.75" x14ac:dyDescent="0.25">
      <c r="A21" s="104" t="s">
        <v>21</v>
      </c>
      <c r="B21" s="104" t="s">
        <v>154</v>
      </c>
      <c r="C21" s="104" t="s">
        <v>155</v>
      </c>
      <c r="D21" s="105" t="s">
        <v>156</v>
      </c>
      <c r="E21" s="132" t="s">
        <v>102</v>
      </c>
      <c r="F21" s="145">
        <v>274800</v>
      </c>
      <c r="G21" s="120">
        <v>0</v>
      </c>
      <c r="H21" s="120">
        <v>65000</v>
      </c>
      <c r="I21" s="120">
        <v>65000</v>
      </c>
      <c r="J21" s="119">
        <v>3</v>
      </c>
      <c r="K21" s="119">
        <v>2</v>
      </c>
    </row>
    <row r="22" spans="1:11" ht="22.5" x14ac:dyDescent="0.25">
      <c r="A22" s="101" t="s">
        <v>21</v>
      </c>
      <c r="B22" s="101" t="s">
        <v>157</v>
      </c>
      <c r="C22" s="101" t="s">
        <v>158</v>
      </c>
      <c r="D22" s="106" t="s">
        <v>159</v>
      </c>
      <c r="E22" s="130" t="s">
        <v>102</v>
      </c>
      <c r="F22" s="146">
        <v>221700</v>
      </c>
      <c r="G22" s="111">
        <v>0</v>
      </c>
      <c r="H22" s="111">
        <v>100000</v>
      </c>
      <c r="I22" s="111">
        <v>100000</v>
      </c>
      <c r="J22" s="108">
        <v>5</v>
      </c>
      <c r="K22" s="108">
        <v>3</v>
      </c>
    </row>
    <row r="23" spans="1:11" ht="22.5" x14ac:dyDescent="0.25">
      <c r="A23" s="101" t="s">
        <v>21</v>
      </c>
      <c r="B23" s="101" t="s">
        <v>160</v>
      </c>
      <c r="C23" s="101" t="s">
        <v>161</v>
      </c>
      <c r="D23" s="106" t="s">
        <v>162</v>
      </c>
      <c r="E23" s="130" t="s">
        <v>102</v>
      </c>
      <c r="F23" s="146">
        <v>91300</v>
      </c>
      <c r="G23" s="111">
        <v>0</v>
      </c>
      <c r="H23" s="111">
        <v>25000</v>
      </c>
      <c r="I23" s="111">
        <v>25000</v>
      </c>
      <c r="J23" s="108">
        <v>4</v>
      </c>
      <c r="K23" s="108">
        <v>3</v>
      </c>
    </row>
    <row r="24" spans="1:11" ht="33.75" x14ac:dyDescent="0.25">
      <c r="A24" s="101" t="s">
        <v>21</v>
      </c>
      <c r="B24" s="101" t="s">
        <v>163</v>
      </c>
      <c r="C24" s="101" t="s">
        <v>164</v>
      </c>
      <c r="D24" s="106" t="s">
        <v>165</v>
      </c>
      <c r="E24" s="130" t="s">
        <v>102</v>
      </c>
      <c r="F24" s="146">
        <v>221700</v>
      </c>
      <c r="G24" s="111">
        <v>0</v>
      </c>
      <c r="H24" s="111">
        <v>90000</v>
      </c>
      <c r="I24" s="111">
        <v>90000</v>
      </c>
      <c r="J24" s="108">
        <v>6</v>
      </c>
      <c r="K24" s="108">
        <v>4</v>
      </c>
    </row>
    <row r="25" spans="1:11" ht="22.5" x14ac:dyDescent="0.25">
      <c r="A25" s="101" t="s">
        <v>21</v>
      </c>
      <c r="B25" s="101" t="s">
        <v>166</v>
      </c>
      <c r="C25" s="101" t="s">
        <v>167</v>
      </c>
      <c r="D25" s="107" t="s">
        <v>168</v>
      </c>
      <c r="E25" s="130" t="s">
        <v>102</v>
      </c>
      <c r="F25" s="146">
        <v>78300</v>
      </c>
      <c r="G25" s="111">
        <v>0</v>
      </c>
      <c r="H25" s="111">
        <v>22000</v>
      </c>
      <c r="I25" s="111">
        <v>22000</v>
      </c>
      <c r="J25" s="108">
        <v>5</v>
      </c>
      <c r="K25" s="108">
        <v>4</v>
      </c>
    </row>
    <row r="26" spans="1:11" ht="33.75" x14ac:dyDescent="0.25">
      <c r="A26" s="101" t="s">
        <v>21</v>
      </c>
      <c r="B26" s="101" t="s">
        <v>169</v>
      </c>
      <c r="C26" s="101" t="s">
        <v>170</v>
      </c>
      <c r="D26" s="107" t="s">
        <v>171</v>
      </c>
      <c r="E26" s="130" t="s">
        <v>102</v>
      </c>
      <c r="F26" s="146">
        <v>101800</v>
      </c>
      <c r="G26" s="111">
        <v>0</v>
      </c>
      <c r="H26" s="111">
        <v>46120</v>
      </c>
      <c r="I26" s="111">
        <v>46120</v>
      </c>
      <c r="J26" s="108">
        <v>5</v>
      </c>
      <c r="K26" s="108">
        <v>3</v>
      </c>
    </row>
    <row r="27" spans="1:11" ht="33.75" x14ac:dyDescent="0.25">
      <c r="A27" s="101" t="s">
        <v>21</v>
      </c>
      <c r="B27" s="101" t="s">
        <v>172</v>
      </c>
      <c r="C27" s="101" t="s">
        <v>173</v>
      </c>
      <c r="D27" s="107" t="s">
        <v>174</v>
      </c>
      <c r="E27" s="130" t="s">
        <v>102</v>
      </c>
      <c r="F27" s="146">
        <v>38830</v>
      </c>
      <c r="G27" s="111">
        <v>0</v>
      </c>
      <c r="H27" s="111">
        <v>30000</v>
      </c>
      <c r="I27" s="111">
        <v>30000</v>
      </c>
      <c r="J27" s="108">
        <v>3</v>
      </c>
      <c r="K27" s="108">
        <v>2</v>
      </c>
    </row>
    <row r="28" spans="1:11" ht="22.5" x14ac:dyDescent="0.25">
      <c r="A28" s="101" t="s">
        <v>21</v>
      </c>
      <c r="B28" s="101" t="s">
        <v>175</v>
      </c>
      <c r="C28" s="101" t="s">
        <v>176</v>
      </c>
      <c r="D28" s="107" t="s">
        <v>177</v>
      </c>
      <c r="E28" s="130" t="s">
        <v>102</v>
      </c>
      <c r="F28" s="146">
        <v>217800</v>
      </c>
      <c r="G28" s="111">
        <v>0</v>
      </c>
      <c r="H28" s="111">
        <v>140000</v>
      </c>
      <c r="I28" s="111">
        <v>140000</v>
      </c>
      <c r="J28" s="108">
        <v>4</v>
      </c>
      <c r="K28" s="108">
        <v>3</v>
      </c>
    </row>
    <row r="29" spans="1:11" x14ac:dyDescent="0.25">
      <c r="A29" s="101" t="s">
        <v>21</v>
      </c>
      <c r="B29" s="101" t="s">
        <v>178</v>
      </c>
      <c r="C29" s="101" t="s">
        <v>179</v>
      </c>
      <c r="D29" s="107" t="s">
        <v>180</v>
      </c>
      <c r="E29" s="130" t="s">
        <v>102</v>
      </c>
      <c r="F29" s="146">
        <v>151300</v>
      </c>
      <c r="G29" s="111">
        <v>0</v>
      </c>
      <c r="H29" s="111">
        <v>62000</v>
      </c>
      <c r="I29" s="111">
        <v>62000</v>
      </c>
      <c r="J29" s="108">
        <v>8</v>
      </c>
      <c r="K29" s="108">
        <v>5</v>
      </c>
    </row>
    <row r="30" spans="1:11" ht="33.75" x14ac:dyDescent="0.25">
      <c r="A30" s="101" t="s">
        <v>21</v>
      </c>
      <c r="B30" s="101" t="s">
        <v>181</v>
      </c>
      <c r="C30" s="101" t="s">
        <v>182</v>
      </c>
      <c r="D30" s="107" t="s">
        <v>183</v>
      </c>
      <c r="E30" s="130" t="s">
        <v>102</v>
      </c>
      <c r="F30" s="146">
        <v>75368</v>
      </c>
      <c r="G30" s="111">
        <v>0</v>
      </c>
      <c r="H30" s="111">
        <v>53908</v>
      </c>
      <c r="I30" s="111">
        <v>53908</v>
      </c>
      <c r="J30" s="108">
        <v>4</v>
      </c>
      <c r="K30" s="108">
        <v>3</v>
      </c>
    </row>
    <row r="31" spans="1:11" ht="33.75" x14ac:dyDescent="0.25">
      <c r="A31" s="101" t="s">
        <v>21</v>
      </c>
      <c r="B31" s="101" t="s">
        <v>184</v>
      </c>
      <c r="C31" s="101" t="s">
        <v>185</v>
      </c>
      <c r="D31" s="107" t="s">
        <v>186</v>
      </c>
      <c r="E31" s="130" t="s">
        <v>102</v>
      </c>
      <c r="F31" s="146">
        <v>77800</v>
      </c>
      <c r="G31" s="111">
        <v>0</v>
      </c>
      <c r="H31" s="111">
        <v>10000</v>
      </c>
      <c r="I31" s="111">
        <v>10000</v>
      </c>
      <c r="J31" s="108">
        <v>4</v>
      </c>
      <c r="K31" s="108">
        <v>3</v>
      </c>
    </row>
    <row r="32" spans="1:11" ht="33.75" x14ac:dyDescent="0.25">
      <c r="A32" s="101" t="s">
        <v>21</v>
      </c>
      <c r="B32" s="101" t="s">
        <v>187</v>
      </c>
      <c r="C32" s="101" t="s">
        <v>188</v>
      </c>
      <c r="D32" s="106" t="s">
        <v>189</v>
      </c>
      <c r="E32" s="130" t="s">
        <v>102</v>
      </c>
      <c r="F32" s="146">
        <v>229200</v>
      </c>
      <c r="G32" s="111">
        <v>0</v>
      </c>
      <c r="H32" s="111">
        <v>97500</v>
      </c>
      <c r="I32" s="111">
        <v>97500</v>
      </c>
      <c r="J32" s="108">
        <v>7</v>
      </c>
      <c r="K32" s="108">
        <v>6</v>
      </c>
    </row>
    <row r="33" spans="1:11" ht="33.75" x14ac:dyDescent="0.25">
      <c r="A33" s="101" t="s">
        <v>21</v>
      </c>
      <c r="B33" s="101" t="s">
        <v>190</v>
      </c>
      <c r="C33" s="101" t="s">
        <v>191</v>
      </c>
      <c r="D33" s="107" t="s">
        <v>192</v>
      </c>
      <c r="E33" s="130" t="s">
        <v>102</v>
      </c>
      <c r="F33" s="146">
        <v>130400</v>
      </c>
      <c r="G33" s="111">
        <v>0</v>
      </c>
      <c r="H33" s="111">
        <v>83000</v>
      </c>
      <c r="I33" s="111">
        <v>83000</v>
      </c>
      <c r="J33" s="108">
        <v>3</v>
      </c>
      <c r="K33" s="108">
        <v>2</v>
      </c>
    </row>
    <row r="34" spans="1:11" ht="22.5" x14ac:dyDescent="0.25">
      <c r="A34" s="101" t="s">
        <v>21</v>
      </c>
      <c r="B34" s="101" t="s">
        <v>193</v>
      </c>
      <c r="C34" s="101" t="s">
        <v>194</v>
      </c>
      <c r="D34" s="107" t="s">
        <v>195</v>
      </c>
      <c r="E34" s="130" t="s">
        <v>102</v>
      </c>
      <c r="F34" s="146">
        <v>253700</v>
      </c>
      <c r="G34" s="111">
        <v>0</v>
      </c>
      <c r="H34" s="111">
        <v>125000</v>
      </c>
      <c r="I34" s="111">
        <v>125000</v>
      </c>
      <c r="J34" s="108">
        <v>8</v>
      </c>
      <c r="K34" s="108">
        <v>6</v>
      </c>
    </row>
    <row r="35" spans="1:11" ht="33.75" x14ac:dyDescent="0.25">
      <c r="A35" s="101" t="s">
        <v>21</v>
      </c>
      <c r="B35" s="101" t="s">
        <v>196</v>
      </c>
      <c r="C35" s="101" t="s">
        <v>197</v>
      </c>
      <c r="D35" s="107" t="s">
        <v>198</v>
      </c>
      <c r="E35" s="130" t="s">
        <v>102</v>
      </c>
      <c r="F35" s="146">
        <v>135100</v>
      </c>
      <c r="G35" s="111">
        <v>0</v>
      </c>
      <c r="H35" s="111">
        <v>95000</v>
      </c>
      <c r="I35" s="111">
        <v>95000</v>
      </c>
      <c r="J35" s="108">
        <v>3</v>
      </c>
      <c r="K35" s="108">
        <v>2</v>
      </c>
    </row>
    <row r="36" spans="1:11" ht="33.75" x14ac:dyDescent="0.25">
      <c r="A36" s="101" t="s">
        <v>21</v>
      </c>
      <c r="B36" s="101" t="s">
        <v>199</v>
      </c>
      <c r="C36" s="101" t="s">
        <v>200</v>
      </c>
      <c r="D36" s="107" t="s">
        <v>201</v>
      </c>
      <c r="E36" s="130" t="s">
        <v>102</v>
      </c>
      <c r="F36" s="146">
        <v>119100</v>
      </c>
      <c r="G36" s="111">
        <v>0</v>
      </c>
      <c r="H36" s="111">
        <v>90000</v>
      </c>
      <c r="I36" s="111">
        <v>90000</v>
      </c>
      <c r="J36" s="108">
        <v>3</v>
      </c>
      <c r="K36" s="108">
        <v>2</v>
      </c>
    </row>
    <row r="37" spans="1:11" ht="34.5" thickBot="1" x14ac:dyDescent="0.3">
      <c r="A37" s="118" t="s">
        <v>21</v>
      </c>
      <c r="B37" s="118" t="s">
        <v>202</v>
      </c>
      <c r="C37" s="118" t="s">
        <v>203</v>
      </c>
      <c r="D37" s="124" t="s">
        <v>204</v>
      </c>
      <c r="E37" s="131" t="s">
        <v>102</v>
      </c>
      <c r="F37" s="147">
        <v>82200</v>
      </c>
      <c r="G37" s="122">
        <v>0</v>
      </c>
      <c r="H37" s="122">
        <v>63000</v>
      </c>
      <c r="I37" s="122">
        <v>63000</v>
      </c>
      <c r="J37" s="121">
        <v>3</v>
      </c>
      <c r="K37" s="121">
        <v>2</v>
      </c>
    </row>
    <row r="38" spans="1:11" ht="22.5" x14ac:dyDescent="0.25">
      <c r="A38" s="104" t="s">
        <v>22</v>
      </c>
      <c r="B38" s="104" t="s">
        <v>205</v>
      </c>
      <c r="C38" s="104" t="s">
        <v>206</v>
      </c>
      <c r="D38" s="117" t="s">
        <v>70</v>
      </c>
      <c r="E38" s="132" t="s">
        <v>102</v>
      </c>
      <c r="F38" s="145">
        <v>720933</v>
      </c>
      <c r="G38" s="120">
        <v>61500</v>
      </c>
      <c r="H38" s="120">
        <v>80000</v>
      </c>
      <c r="I38" s="120">
        <v>80000</v>
      </c>
      <c r="J38" s="119">
        <v>50</v>
      </c>
      <c r="K38" s="119">
        <v>44</v>
      </c>
    </row>
    <row r="39" spans="1:11" ht="33.75" x14ac:dyDescent="0.25">
      <c r="A39" s="101" t="s">
        <v>22</v>
      </c>
      <c r="B39" s="101" t="s">
        <v>208</v>
      </c>
      <c r="C39" s="101" t="s">
        <v>209</v>
      </c>
      <c r="D39" s="107" t="s">
        <v>90</v>
      </c>
      <c r="E39" s="130" t="s">
        <v>102</v>
      </c>
      <c r="F39" s="146">
        <v>834645</v>
      </c>
      <c r="G39" s="111">
        <v>0</v>
      </c>
      <c r="H39" s="111">
        <v>117000</v>
      </c>
      <c r="I39" s="111">
        <v>117000</v>
      </c>
      <c r="J39" s="108">
        <v>50</v>
      </c>
      <c r="K39" s="108">
        <v>40</v>
      </c>
    </row>
    <row r="40" spans="1:11" ht="22.5" x14ac:dyDescent="0.25">
      <c r="A40" s="101" t="s">
        <v>22</v>
      </c>
      <c r="B40" s="101" t="s">
        <v>210</v>
      </c>
      <c r="C40" s="101" t="s">
        <v>211</v>
      </c>
      <c r="D40" s="107" t="s">
        <v>74</v>
      </c>
      <c r="E40" s="130" t="s">
        <v>102</v>
      </c>
      <c r="F40" s="146">
        <v>100967</v>
      </c>
      <c r="G40" s="111">
        <v>0</v>
      </c>
      <c r="H40" s="111">
        <v>30000</v>
      </c>
      <c r="I40" s="111">
        <v>30000</v>
      </c>
      <c r="J40" s="108">
        <v>40</v>
      </c>
      <c r="K40" s="108">
        <v>35</v>
      </c>
    </row>
    <row r="41" spans="1:11" ht="33.75" x14ac:dyDescent="0.25">
      <c r="A41" s="101" t="s">
        <v>22</v>
      </c>
      <c r="B41" s="101" t="s">
        <v>212</v>
      </c>
      <c r="C41" s="101" t="s">
        <v>213</v>
      </c>
      <c r="D41" s="107" t="s">
        <v>75</v>
      </c>
      <c r="E41" s="130" t="s">
        <v>102</v>
      </c>
      <c r="F41" s="146">
        <v>1624429</v>
      </c>
      <c r="G41" s="111">
        <v>0</v>
      </c>
      <c r="H41" s="111">
        <v>415000</v>
      </c>
      <c r="I41" s="111">
        <v>415000</v>
      </c>
      <c r="J41" s="108">
        <v>48</v>
      </c>
      <c r="K41" s="108">
        <v>43</v>
      </c>
    </row>
    <row r="42" spans="1:11" ht="22.5" x14ac:dyDescent="0.25">
      <c r="A42" s="101" t="s">
        <v>22</v>
      </c>
      <c r="B42" s="101" t="s">
        <v>214</v>
      </c>
      <c r="C42" s="101" t="s">
        <v>215</v>
      </c>
      <c r="D42" s="107" t="s">
        <v>72</v>
      </c>
      <c r="E42" s="130" t="s">
        <v>102</v>
      </c>
      <c r="F42" s="146">
        <v>824983</v>
      </c>
      <c r="G42" s="111">
        <v>0</v>
      </c>
      <c r="H42" s="111">
        <v>199506</v>
      </c>
      <c r="I42" s="111">
        <v>150000</v>
      </c>
      <c r="J42" s="108">
        <v>49</v>
      </c>
      <c r="K42" s="108">
        <v>32</v>
      </c>
    </row>
    <row r="43" spans="1:11" ht="33.75" x14ac:dyDescent="0.25">
      <c r="A43" s="101" t="s">
        <v>22</v>
      </c>
      <c r="B43" s="101" t="s">
        <v>216</v>
      </c>
      <c r="C43" s="101" t="s">
        <v>217</v>
      </c>
      <c r="D43" s="107" t="s">
        <v>71</v>
      </c>
      <c r="E43" s="130" t="s">
        <v>102</v>
      </c>
      <c r="F43" s="146">
        <v>593894</v>
      </c>
      <c r="G43" s="111">
        <v>0</v>
      </c>
      <c r="H43" s="111">
        <v>45000</v>
      </c>
      <c r="I43" s="111">
        <v>45000</v>
      </c>
      <c r="J43" s="108">
        <v>50</v>
      </c>
      <c r="K43" s="108">
        <v>45</v>
      </c>
    </row>
    <row r="44" spans="1:11" ht="22.5" x14ac:dyDescent="0.25">
      <c r="A44" s="101" t="s">
        <v>22</v>
      </c>
      <c r="B44" s="101" t="s">
        <v>218</v>
      </c>
      <c r="C44" s="101" t="s">
        <v>219</v>
      </c>
      <c r="D44" s="107" t="s">
        <v>73</v>
      </c>
      <c r="E44" s="130" t="s">
        <v>102</v>
      </c>
      <c r="F44" s="146">
        <v>934235</v>
      </c>
      <c r="G44" s="111">
        <v>0</v>
      </c>
      <c r="H44" s="111">
        <v>511975</v>
      </c>
      <c r="I44" s="111">
        <v>511975</v>
      </c>
      <c r="J44" s="108">
        <v>26</v>
      </c>
      <c r="K44" s="108">
        <v>22</v>
      </c>
    </row>
    <row r="45" spans="1:11" ht="22.5" x14ac:dyDescent="0.25">
      <c r="A45" s="101" t="s">
        <v>22</v>
      </c>
      <c r="B45" s="101" t="s">
        <v>220</v>
      </c>
      <c r="C45" s="101" t="s">
        <v>221</v>
      </c>
      <c r="D45" s="107" t="s">
        <v>222</v>
      </c>
      <c r="E45" s="130" t="s">
        <v>102</v>
      </c>
      <c r="F45" s="146">
        <v>2000000</v>
      </c>
      <c r="G45" s="111">
        <v>0</v>
      </c>
      <c r="H45" s="111">
        <v>200000</v>
      </c>
      <c r="I45" s="111">
        <v>200000</v>
      </c>
      <c r="J45" s="108">
        <v>50</v>
      </c>
      <c r="K45" s="108">
        <v>39</v>
      </c>
    </row>
    <row r="46" spans="1:11" ht="22.5" x14ac:dyDescent="0.25">
      <c r="A46" s="101" t="s">
        <v>22</v>
      </c>
      <c r="B46" s="101" t="s">
        <v>223</v>
      </c>
      <c r="C46" s="101" t="s">
        <v>224</v>
      </c>
      <c r="D46" s="107" t="s">
        <v>76</v>
      </c>
      <c r="E46" s="130" t="s">
        <v>102</v>
      </c>
      <c r="F46" s="146">
        <v>636314</v>
      </c>
      <c r="G46" s="111">
        <v>0</v>
      </c>
      <c r="H46" s="111">
        <v>121000</v>
      </c>
      <c r="I46" s="111">
        <v>121000</v>
      </c>
      <c r="J46" s="108">
        <v>50</v>
      </c>
      <c r="K46" s="108">
        <v>34</v>
      </c>
    </row>
    <row r="47" spans="1:11" ht="34.5" thickBot="1" x14ac:dyDescent="0.3">
      <c r="A47" s="118" t="s">
        <v>22</v>
      </c>
      <c r="B47" s="118" t="s">
        <v>225</v>
      </c>
      <c r="C47" s="118" t="s">
        <v>226</v>
      </c>
      <c r="D47" s="124" t="s">
        <v>77</v>
      </c>
      <c r="E47" s="131" t="s">
        <v>102</v>
      </c>
      <c r="F47" s="147">
        <v>666193</v>
      </c>
      <c r="G47" s="122">
        <v>0</v>
      </c>
      <c r="H47" s="122">
        <v>127100</v>
      </c>
      <c r="I47" s="122">
        <v>127100</v>
      </c>
      <c r="J47" s="121">
        <v>24</v>
      </c>
      <c r="K47" s="121">
        <v>18</v>
      </c>
    </row>
    <row r="48" spans="1:11" x14ac:dyDescent="0.25">
      <c r="A48" s="104" t="s">
        <v>19</v>
      </c>
      <c r="B48" s="104" t="s">
        <v>227</v>
      </c>
      <c r="C48" s="104" t="s">
        <v>228</v>
      </c>
      <c r="D48" s="117" t="s">
        <v>229</v>
      </c>
      <c r="E48" s="132" t="s">
        <v>102</v>
      </c>
      <c r="F48" s="145">
        <v>1700000</v>
      </c>
      <c r="G48" s="120">
        <v>0</v>
      </c>
      <c r="H48" s="120">
        <v>834000</v>
      </c>
      <c r="I48" s="120">
        <v>834000</v>
      </c>
      <c r="J48" s="119">
        <v>50</v>
      </c>
      <c r="K48" s="119">
        <v>42</v>
      </c>
    </row>
    <row r="49" spans="1:11" ht="22.5" x14ac:dyDescent="0.25">
      <c r="A49" s="101" t="s">
        <v>19</v>
      </c>
      <c r="B49" s="101" t="s">
        <v>230</v>
      </c>
      <c r="C49" s="101" t="s">
        <v>231</v>
      </c>
      <c r="D49" s="107" t="s">
        <v>93</v>
      </c>
      <c r="E49" s="130" t="s">
        <v>102</v>
      </c>
      <c r="F49" s="146">
        <v>1700000</v>
      </c>
      <c r="G49" s="111">
        <v>0</v>
      </c>
      <c r="H49" s="111">
        <v>646000</v>
      </c>
      <c r="I49" s="111">
        <v>646000</v>
      </c>
      <c r="J49" s="108">
        <v>29</v>
      </c>
      <c r="K49" s="108">
        <v>19</v>
      </c>
    </row>
    <row r="50" spans="1:11" ht="33.75" x14ac:dyDescent="0.25">
      <c r="A50" s="101" t="s">
        <v>19</v>
      </c>
      <c r="B50" s="101" t="s">
        <v>232</v>
      </c>
      <c r="C50" s="101" t="s">
        <v>233</v>
      </c>
      <c r="D50" s="107" t="s">
        <v>234</v>
      </c>
      <c r="E50" s="130" t="s">
        <v>102</v>
      </c>
      <c r="F50" s="146">
        <v>1300000</v>
      </c>
      <c r="G50" s="111">
        <v>0</v>
      </c>
      <c r="H50" s="111">
        <v>883519</v>
      </c>
      <c r="I50" s="111">
        <v>883519</v>
      </c>
      <c r="J50" s="108">
        <v>17</v>
      </c>
      <c r="K50" s="41">
        <v>14</v>
      </c>
    </row>
    <row r="51" spans="1:11" ht="33.75" x14ac:dyDescent="0.25">
      <c r="A51" s="101" t="s">
        <v>19</v>
      </c>
      <c r="B51" s="101" t="s">
        <v>235</v>
      </c>
      <c r="C51" s="101" t="s">
        <v>236</v>
      </c>
      <c r="D51" s="107" t="s">
        <v>237</v>
      </c>
      <c r="E51" s="130" t="s">
        <v>102</v>
      </c>
      <c r="F51" s="146">
        <v>860072</v>
      </c>
      <c r="G51" s="111">
        <v>0</v>
      </c>
      <c r="H51" s="111">
        <v>200001</v>
      </c>
      <c r="I51" s="111">
        <v>200001</v>
      </c>
      <c r="J51" s="108">
        <v>15</v>
      </c>
      <c r="K51" s="108">
        <v>11</v>
      </c>
    </row>
    <row r="52" spans="1:11" x14ac:dyDescent="0.25">
      <c r="A52" s="101" t="s">
        <v>19</v>
      </c>
      <c r="B52" s="101" t="s">
        <v>238</v>
      </c>
      <c r="C52" s="101" t="s">
        <v>239</v>
      </c>
      <c r="D52" s="107" t="s">
        <v>79</v>
      </c>
      <c r="E52" s="130" t="s">
        <v>102</v>
      </c>
      <c r="F52" s="146">
        <v>484000</v>
      </c>
      <c r="G52" s="111">
        <v>0</v>
      </c>
      <c r="H52" s="111">
        <v>336000</v>
      </c>
      <c r="I52" s="111">
        <v>336000</v>
      </c>
      <c r="J52" s="108">
        <v>22</v>
      </c>
      <c r="K52" s="108">
        <v>15</v>
      </c>
    </row>
    <row r="53" spans="1:11" ht="22.5" x14ac:dyDescent="0.25">
      <c r="A53" s="101" t="s">
        <v>19</v>
      </c>
      <c r="B53" s="101" t="s">
        <v>240</v>
      </c>
      <c r="C53" s="101" t="s">
        <v>241</v>
      </c>
      <c r="D53" s="107" t="s">
        <v>242</v>
      </c>
      <c r="E53" s="130" t="s">
        <v>102</v>
      </c>
      <c r="F53" s="146">
        <v>476008</v>
      </c>
      <c r="G53" s="111">
        <v>0</v>
      </c>
      <c r="H53" s="111">
        <v>96000</v>
      </c>
      <c r="I53" s="111">
        <v>96000</v>
      </c>
      <c r="J53" s="108">
        <v>44</v>
      </c>
      <c r="K53" s="108">
        <v>32</v>
      </c>
    </row>
    <row r="54" spans="1:11" ht="22.5" x14ac:dyDescent="0.25">
      <c r="A54" s="101" t="s">
        <v>19</v>
      </c>
      <c r="B54" s="101" t="s">
        <v>243</v>
      </c>
      <c r="C54" s="101" t="s">
        <v>244</v>
      </c>
      <c r="D54" s="107" t="s">
        <v>80</v>
      </c>
      <c r="E54" s="130" t="s">
        <v>102</v>
      </c>
      <c r="F54" s="146">
        <v>653298</v>
      </c>
      <c r="G54" s="111">
        <v>0</v>
      </c>
      <c r="H54" s="111">
        <v>300000</v>
      </c>
      <c r="I54" s="111">
        <v>300000</v>
      </c>
      <c r="J54" s="108">
        <v>38</v>
      </c>
      <c r="K54" s="108">
        <v>26</v>
      </c>
    </row>
    <row r="55" spans="1:11" ht="22.5" x14ac:dyDescent="0.25">
      <c r="A55" s="101" t="s">
        <v>19</v>
      </c>
      <c r="B55" s="101" t="s">
        <v>245</v>
      </c>
      <c r="C55" s="101" t="s">
        <v>246</v>
      </c>
      <c r="D55" s="107" t="s">
        <v>247</v>
      </c>
      <c r="E55" s="130" t="s">
        <v>102</v>
      </c>
      <c r="F55" s="146">
        <v>720000</v>
      </c>
      <c r="G55" s="111">
        <v>0</v>
      </c>
      <c r="H55" s="111">
        <v>261960</v>
      </c>
      <c r="I55" s="111">
        <v>235000</v>
      </c>
      <c r="J55" s="108">
        <v>39</v>
      </c>
      <c r="K55" s="108">
        <v>29</v>
      </c>
    </row>
    <row r="56" spans="1:11" ht="33.75" x14ac:dyDescent="0.25">
      <c r="A56" s="101" t="s">
        <v>19</v>
      </c>
      <c r="B56" s="101" t="s">
        <v>248</v>
      </c>
      <c r="C56" s="101" t="s">
        <v>249</v>
      </c>
      <c r="D56" s="107" t="s">
        <v>250</v>
      </c>
      <c r="E56" s="130" t="s">
        <v>102</v>
      </c>
      <c r="F56" s="146">
        <v>565058</v>
      </c>
      <c r="G56" s="111">
        <v>0</v>
      </c>
      <c r="H56" s="111">
        <v>430960</v>
      </c>
      <c r="I56" s="111">
        <v>404000</v>
      </c>
      <c r="J56" s="108">
        <v>16</v>
      </c>
      <c r="K56" s="108">
        <v>13</v>
      </c>
    </row>
    <row r="57" spans="1:11" ht="22.5" x14ac:dyDescent="0.25">
      <c r="A57" s="101" t="s">
        <v>19</v>
      </c>
      <c r="B57" s="101" t="s">
        <v>251</v>
      </c>
      <c r="C57" s="101" t="s">
        <v>252</v>
      </c>
      <c r="D57" s="107" t="s">
        <v>253</v>
      </c>
      <c r="E57" s="130" t="s">
        <v>102</v>
      </c>
      <c r="F57" s="146">
        <v>659059</v>
      </c>
      <c r="G57" s="111">
        <v>0</v>
      </c>
      <c r="H57" s="111">
        <v>326760</v>
      </c>
      <c r="I57" s="111">
        <v>300000</v>
      </c>
      <c r="J57" s="108">
        <v>17</v>
      </c>
      <c r="K57" s="108">
        <v>12</v>
      </c>
    </row>
    <row r="58" spans="1:11" ht="45" x14ac:dyDescent="0.25">
      <c r="A58" s="101" t="s">
        <v>19</v>
      </c>
      <c r="B58" s="101" t="s">
        <v>254</v>
      </c>
      <c r="C58" s="101" t="s">
        <v>92</v>
      </c>
      <c r="D58" s="107" t="s">
        <v>255</v>
      </c>
      <c r="E58" s="130" t="s">
        <v>102</v>
      </c>
      <c r="F58" s="146">
        <v>1800000</v>
      </c>
      <c r="G58" s="111">
        <v>0</v>
      </c>
      <c r="H58" s="111">
        <v>821755</v>
      </c>
      <c r="I58" s="111">
        <v>730700</v>
      </c>
      <c r="J58" s="108">
        <v>43</v>
      </c>
      <c r="K58" s="108">
        <v>30</v>
      </c>
    </row>
    <row r="59" spans="1:11" ht="22.5" x14ac:dyDescent="0.25">
      <c r="A59" s="101" t="s">
        <v>19</v>
      </c>
      <c r="B59" s="101" t="s">
        <v>256</v>
      </c>
      <c r="C59" s="101" t="s">
        <v>257</v>
      </c>
      <c r="D59" s="107" t="s">
        <v>78</v>
      </c>
      <c r="E59" s="130" t="s">
        <v>102</v>
      </c>
      <c r="F59" s="146">
        <v>2000000</v>
      </c>
      <c r="G59" s="111">
        <v>0</v>
      </c>
      <c r="H59" s="111">
        <v>1254000</v>
      </c>
      <c r="I59" s="111">
        <v>1254000</v>
      </c>
      <c r="J59" s="108">
        <v>44</v>
      </c>
      <c r="K59" s="108">
        <v>27</v>
      </c>
    </row>
    <row r="60" spans="1:11" ht="33.75" x14ac:dyDescent="0.25">
      <c r="A60" s="101" t="s">
        <v>19</v>
      </c>
      <c r="B60" s="101" t="s">
        <v>258</v>
      </c>
      <c r="C60" s="101" t="s">
        <v>259</v>
      </c>
      <c r="D60" s="107" t="s">
        <v>260</v>
      </c>
      <c r="E60" s="130" t="s">
        <v>102</v>
      </c>
      <c r="F60" s="146">
        <v>969804</v>
      </c>
      <c r="G60" s="111">
        <v>0</v>
      </c>
      <c r="H60" s="111">
        <v>512000</v>
      </c>
      <c r="I60" s="111">
        <v>512000</v>
      </c>
      <c r="J60" s="108">
        <v>39</v>
      </c>
      <c r="K60" s="108">
        <v>22</v>
      </c>
    </row>
    <row r="61" spans="1:11" ht="22.5" x14ac:dyDescent="0.25">
      <c r="A61" s="101" t="s">
        <v>19</v>
      </c>
      <c r="B61" s="101" t="s">
        <v>261</v>
      </c>
      <c r="C61" s="101" t="s">
        <v>262</v>
      </c>
      <c r="D61" s="107" t="s">
        <v>263</v>
      </c>
      <c r="E61" s="130" t="s">
        <v>102</v>
      </c>
      <c r="F61" s="146">
        <v>700000</v>
      </c>
      <c r="G61" s="111">
        <v>0</v>
      </c>
      <c r="H61" s="111">
        <v>253000</v>
      </c>
      <c r="I61" s="111">
        <v>253000</v>
      </c>
      <c r="J61" s="108">
        <v>22</v>
      </c>
      <c r="K61" s="108">
        <v>18</v>
      </c>
    </row>
    <row r="62" spans="1:11" x14ac:dyDescent="0.25">
      <c r="A62" s="101" t="s">
        <v>19</v>
      </c>
      <c r="B62" s="101" t="s">
        <v>264</v>
      </c>
      <c r="C62" s="101" t="s">
        <v>91</v>
      </c>
      <c r="D62" s="106" t="s">
        <v>265</v>
      </c>
      <c r="E62" s="130" t="s">
        <v>102</v>
      </c>
      <c r="F62" s="146">
        <v>810000</v>
      </c>
      <c r="G62" s="111">
        <v>0</v>
      </c>
      <c r="H62" s="111">
        <v>379000</v>
      </c>
      <c r="I62" s="111">
        <v>379000</v>
      </c>
      <c r="J62" s="108">
        <v>42</v>
      </c>
      <c r="K62" s="108">
        <v>33</v>
      </c>
    </row>
    <row r="63" spans="1:11" x14ac:dyDescent="0.25">
      <c r="A63" s="101" t="s">
        <v>19</v>
      </c>
      <c r="B63" s="101" t="s">
        <v>266</v>
      </c>
      <c r="C63" s="101" t="s">
        <v>267</v>
      </c>
      <c r="D63" s="106" t="s">
        <v>268</v>
      </c>
      <c r="E63" s="130" t="s">
        <v>102</v>
      </c>
      <c r="F63" s="146">
        <v>864614</v>
      </c>
      <c r="G63" s="111">
        <v>0</v>
      </c>
      <c r="H63" s="111">
        <v>668000</v>
      </c>
      <c r="I63" s="111">
        <v>668000</v>
      </c>
      <c r="J63" s="108">
        <v>27</v>
      </c>
      <c r="K63" s="108">
        <v>18</v>
      </c>
    </row>
    <row r="64" spans="1:11" x14ac:dyDescent="0.25">
      <c r="A64" s="101" t="s">
        <v>19</v>
      </c>
      <c r="B64" s="101" t="s">
        <v>269</v>
      </c>
      <c r="C64" s="101" t="s">
        <v>270</v>
      </c>
      <c r="D64" s="106" t="s">
        <v>271</v>
      </c>
      <c r="E64" s="130" t="s">
        <v>102</v>
      </c>
      <c r="F64" s="146">
        <v>120000</v>
      </c>
      <c r="G64" s="111">
        <v>0</v>
      </c>
      <c r="H64" s="111">
        <v>69200</v>
      </c>
      <c r="I64" s="111">
        <v>69200</v>
      </c>
      <c r="J64" s="108">
        <v>5</v>
      </c>
      <c r="K64" s="108">
        <v>3</v>
      </c>
    </row>
    <row r="65" spans="1:12" ht="34.5" thickBot="1" x14ac:dyDescent="0.3">
      <c r="A65" s="118" t="s">
        <v>19</v>
      </c>
      <c r="B65" s="118" t="s">
        <v>272</v>
      </c>
      <c r="C65" s="118" t="s">
        <v>273</v>
      </c>
      <c r="D65" s="123" t="s">
        <v>81</v>
      </c>
      <c r="E65" s="131" t="s">
        <v>102</v>
      </c>
      <c r="F65" s="147">
        <v>532154</v>
      </c>
      <c r="G65" s="122">
        <v>0</v>
      </c>
      <c r="H65" s="122">
        <v>121200</v>
      </c>
      <c r="I65" s="122">
        <v>121200</v>
      </c>
      <c r="J65" s="121">
        <v>28</v>
      </c>
      <c r="K65" s="121">
        <v>20</v>
      </c>
    </row>
    <row r="66" spans="1:12" ht="22.5" x14ac:dyDescent="0.25">
      <c r="A66" s="104" t="s">
        <v>23</v>
      </c>
      <c r="B66" s="104" t="s">
        <v>281</v>
      </c>
      <c r="C66" s="104" t="s">
        <v>282</v>
      </c>
      <c r="D66" s="105" t="s">
        <v>283</v>
      </c>
      <c r="E66" s="132" t="s">
        <v>102</v>
      </c>
      <c r="F66" s="145">
        <v>315331</v>
      </c>
      <c r="G66" s="120">
        <v>0</v>
      </c>
      <c r="H66" s="120">
        <v>90000</v>
      </c>
      <c r="I66" s="120">
        <v>90000</v>
      </c>
      <c r="J66" s="119">
        <v>11</v>
      </c>
      <c r="K66" s="119">
        <v>10</v>
      </c>
    </row>
    <row r="67" spans="1:12" ht="33.75" x14ac:dyDescent="0.25">
      <c r="A67" s="101" t="s">
        <v>23</v>
      </c>
      <c r="B67" s="101" t="s">
        <v>284</v>
      </c>
      <c r="C67" s="101" t="s">
        <v>285</v>
      </c>
      <c r="D67" s="106" t="s">
        <v>286</v>
      </c>
      <c r="E67" s="130" t="s">
        <v>102</v>
      </c>
      <c r="F67" s="146">
        <v>260000</v>
      </c>
      <c r="G67" s="111">
        <v>0</v>
      </c>
      <c r="H67" s="111">
        <v>45000</v>
      </c>
      <c r="I67" s="111">
        <v>45000</v>
      </c>
      <c r="J67" s="108">
        <v>11</v>
      </c>
      <c r="K67" s="108">
        <v>10</v>
      </c>
    </row>
    <row r="68" spans="1:12" ht="33.75" x14ac:dyDescent="0.25">
      <c r="A68" s="101" t="s">
        <v>23</v>
      </c>
      <c r="B68" s="101" t="s">
        <v>287</v>
      </c>
      <c r="C68" s="101" t="s">
        <v>288</v>
      </c>
      <c r="D68" s="106" t="s">
        <v>289</v>
      </c>
      <c r="E68" s="130" t="s">
        <v>102</v>
      </c>
      <c r="F68" s="146">
        <v>542500</v>
      </c>
      <c r="G68" s="111">
        <v>0</v>
      </c>
      <c r="H68" s="111">
        <v>132000</v>
      </c>
      <c r="I68" s="111">
        <v>132000</v>
      </c>
      <c r="J68" s="108">
        <v>10</v>
      </c>
      <c r="K68" s="108">
        <v>6</v>
      </c>
    </row>
    <row r="69" spans="1:12" ht="56.25" x14ac:dyDescent="0.25">
      <c r="A69" s="101" t="s">
        <v>23</v>
      </c>
      <c r="B69" s="101" t="s">
        <v>290</v>
      </c>
      <c r="C69" s="101" t="s">
        <v>291</v>
      </c>
      <c r="D69" s="106" t="s">
        <v>292</v>
      </c>
      <c r="E69" s="130" t="s">
        <v>102</v>
      </c>
      <c r="F69" s="146">
        <v>578000</v>
      </c>
      <c r="G69" s="111">
        <v>0</v>
      </c>
      <c r="H69" s="111">
        <v>144000</v>
      </c>
      <c r="I69" s="111">
        <v>144000</v>
      </c>
      <c r="J69" s="108">
        <v>8</v>
      </c>
      <c r="K69" s="108">
        <v>6</v>
      </c>
    </row>
    <row r="70" spans="1:12" ht="56.25" x14ac:dyDescent="0.25">
      <c r="A70" s="101" t="s">
        <v>23</v>
      </c>
      <c r="B70" s="101" t="s">
        <v>293</v>
      </c>
      <c r="C70" s="101" t="s">
        <v>294</v>
      </c>
      <c r="D70" s="106" t="s">
        <v>295</v>
      </c>
      <c r="E70" s="130" t="s">
        <v>102</v>
      </c>
      <c r="F70" s="146">
        <v>190000</v>
      </c>
      <c r="G70" s="111">
        <v>0</v>
      </c>
      <c r="H70" s="111">
        <v>61000</v>
      </c>
      <c r="I70" s="111">
        <v>61000</v>
      </c>
      <c r="J70" s="108">
        <v>14</v>
      </c>
      <c r="K70" s="108">
        <v>11</v>
      </c>
    </row>
    <row r="71" spans="1:12" ht="33.75" x14ac:dyDescent="0.25">
      <c r="A71" s="101" t="s">
        <v>23</v>
      </c>
      <c r="B71" s="101" t="s">
        <v>296</v>
      </c>
      <c r="C71" s="101" t="s">
        <v>297</v>
      </c>
      <c r="D71" s="106" t="s">
        <v>298</v>
      </c>
      <c r="E71" s="130" t="s">
        <v>102</v>
      </c>
      <c r="F71" s="146">
        <v>247000</v>
      </c>
      <c r="G71" s="111">
        <v>0</v>
      </c>
      <c r="H71" s="111">
        <v>144000</v>
      </c>
      <c r="I71" s="111">
        <v>144000</v>
      </c>
      <c r="J71" s="125">
        <v>7</v>
      </c>
      <c r="K71" s="108">
        <v>5</v>
      </c>
    </row>
    <row r="72" spans="1:12" ht="33.75" x14ac:dyDescent="0.25">
      <c r="A72" s="101" t="s">
        <v>23</v>
      </c>
      <c r="B72" s="101" t="s">
        <v>274</v>
      </c>
      <c r="C72" s="101" t="s">
        <v>275</v>
      </c>
      <c r="D72" s="106" t="s">
        <v>276</v>
      </c>
      <c r="E72" s="130" t="s">
        <v>102</v>
      </c>
      <c r="F72" s="146">
        <v>304000</v>
      </c>
      <c r="G72" s="111">
        <v>15000</v>
      </c>
      <c r="H72" s="111">
        <v>126000</v>
      </c>
      <c r="I72" s="111">
        <v>126000</v>
      </c>
      <c r="J72" s="108">
        <v>6</v>
      </c>
      <c r="K72" s="108">
        <v>5</v>
      </c>
      <c r="L72" s="156"/>
    </row>
    <row r="73" spans="1:12" ht="22.5" x14ac:dyDescent="0.25">
      <c r="A73" s="101" t="s">
        <v>23</v>
      </c>
      <c r="B73" s="101" t="s">
        <v>277</v>
      </c>
      <c r="C73" s="101" t="s">
        <v>278</v>
      </c>
      <c r="D73" s="106" t="s">
        <v>279</v>
      </c>
      <c r="E73" s="130" t="s">
        <v>102</v>
      </c>
      <c r="F73" s="146">
        <v>285000</v>
      </c>
      <c r="G73" s="111">
        <v>15680</v>
      </c>
      <c r="H73" s="111">
        <v>124000</v>
      </c>
      <c r="I73" s="111">
        <v>124000</v>
      </c>
      <c r="J73" s="108">
        <v>8</v>
      </c>
      <c r="K73" s="108">
        <v>7</v>
      </c>
    </row>
    <row r="74" spans="1:12" ht="33.75" x14ac:dyDescent="0.25">
      <c r="A74" s="101" t="s">
        <v>23</v>
      </c>
      <c r="B74" s="101" t="s">
        <v>299</v>
      </c>
      <c r="C74" s="101" t="s">
        <v>300</v>
      </c>
      <c r="D74" s="106" t="s">
        <v>94</v>
      </c>
      <c r="E74" s="130" t="s">
        <v>102</v>
      </c>
      <c r="F74" s="146">
        <v>392670</v>
      </c>
      <c r="G74" s="111">
        <v>0</v>
      </c>
      <c r="H74" s="111">
        <v>80000</v>
      </c>
      <c r="I74" s="111">
        <v>80000</v>
      </c>
      <c r="J74" s="108">
        <v>9</v>
      </c>
      <c r="K74" s="108">
        <v>7</v>
      </c>
    </row>
    <row r="75" spans="1:12" ht="33.75" x14ac:dyDescent="0.25">
      <c r="A75" s="101" t="s">
        <v>23</v>
      </c>
      <c r="B75" s="101" t="s">
        <v>301</v>
      </c>
      <c r="C75" s="101" t="s">
        <v>302</v>
      </c>
      <c r="D75" s="106" t="s">
        <v>96</v>
      </c>
      <c r="E75" s="130" t="s">
        <v>102</v>
      </c>
      <c r="F75" s="146">
        <v>430000</v>
      </c>
      <c r="G75" s="111">
        <v>0</v>
      </c>
      <c r="H75" s="111">
        <v>95000</v>
      </c>
      <c r="I75" s="111">
        <v>95000</v>
      </c>
      <c r="J75" s="108">
        <v>18</v>
      </c>
      <c r="K75" s="108">
        <v>15</v>
      </c>
    </row>
    <row r="76" spans="1:12" ht="23.25" thickBot="1" x14ac:dyDescent="0.3">
      <c r="A76" s="118" t="s">
        <v>23</v>
      </c>
      <c r="B76" s="118" t="s">
        <v>303</v>
      </c>
      <c r="C76" s="118" t="s">
        <v>304</v>
      </c>
      <c r="D76" s="123" t="s">
        <v>95</v>
      </c>
      <c r="E76" s="131" t="s">
        <v>102</v>
      </c>
      <c r="F76" s="147">
        <v>190000</v>
      </c>
      <c r="G76" s="122">
        <v>0</v>
      </c>
      <c r="H76" s="122">
        <v>72000</v>
      </c>
      <c r="I76" s="122">
        <v>72000</v>
      </c>
      <c r="J76" s="121">
        <v>7</v>
      </c>
      <c r="K76" s="121">
        <v>5</v>
      </c>
    </row>
    <row r="77" spans="1:12" x14ac:dyDescent="0.25">
      <c r="A77" s="104" t="s">
        <v>56</v>
      </c>
      <c r="B77" s="104" t="s">
        <v>307</v>
      </c>
      <c r="C77" s="104" t="s">
        <v>310</v>
      </c>
      <c r="D77" s="105" t="s">
        <v>311</v>
      </c>
      <c r="E77" s="132" t="s">
        <v>102</v>
      </c>
      <c r="F77" s="145">
        <v>150000</v>
      </c>
      <c r="G77" s="120">
        <v>150000</v>
      </c>
      <c r="H77" s="120">
        <v>40000</v>
      </c>
      <c r="I77" s="120">
        <v>40000</v>
      </c>
      <c r="J77" s="119">
        <v>4</v>
      </c>
      <c r="K77" s="119">
        <v>3</v>
      </c>
    </row>
    <row r="78" spans="1:12" ht="22.5" x14ac:dyDescent="0.25">
      <c r="A78" s="101" t="s">
        <v>56</v>
      </c>
      <c r="B78" s="101" t="s">
        <v>312</v>
      </c>
      <c r="C78" s="101" t="s">
        <v>313</v>
      </c>
      <c r="D78" s="106" t="s">
        <v>82</v>
      </c>
      <c r="E78" s="130" t="s">
        <v>102</v>
      </c>
      <c r="F78" s="146">
        <v>827715</v>
      </c>
      <c r="G78" s="111">
        <v>0</v>
      </c>
      <c r="H78" s="111">
        <v>144443</v>
      </c>
      <c r="I78" s="111">
        <v>144443</v>
      </c>
      <c r="J78" s="108">
        <v>16</v>
      </c>
      <c r="K78" s="108">
        <v>13</v>
      </c>
    </row>
    <row r="79" spans="1:12" ht="22.5" x14ac:dyDescent="0.25">
      <c r="A79" s="101" t="s">
        <v>56</v>
      </c>
      <c r="B79" s="101" t="s">
        <v>314</v>
      </c>
      <c r="C79" s="101" t="s">
        <v>315</v>
      </c>
      <c r="D79" s="106" t="s">
        <v>316</v>
      </c>
      <c r="E79" s="130" t="s">
        <v>102</v>
      </c>
      <c r="F79" s="146">
        <v>867652</v>
      </c>
      <c r="G79" s="111">
        <v>0</v>
      </c>
      <c r="H79" s="111">
        <v>190000</v>
      </c>
      <c r="I79" s="111">
        <v>190000</v>
      </c>
      <c r="J79" s="108">
        <v>42</v>
      </c>
      <c r="K79" s="108">
        <v>30</v>
      </c>
    </row>
    <row r="80" spans="1:12" ht="33.75" x14ac:dyDescent="0.25">
      <c r="A80" s="101" t="s">
        <v>56</v>
      </c>
      <c r="B80" s="101" t="s">
        <v>317</v>
      </c>
      <c r="C80" s="101" t="s">
        <v>318</v>
      </c>
      <c r="D80" s="106" t="s">
        <v>319</v>
      </c>
      <c r="E80" s="130" t="s">
        <v>102</v>
      </c>
      <c r="F80" s="146">
        <v>825755</v>
      </c>
      <c r="G80" s="111">
        <v>0</v>
      </c>
      <c r="H80" s="111">
        <v>303380.01</v>
      </c>
      <c r="I80" s="111">
        <v>290000</v>
      </c>
      <c r="J80" s="108">
        <v>48</v>
      </c>
      <c r="K80" s="108">
        <v>41</v>
      </c>
    </row>
    <row r="81" spans="1:11" ht="45" x14ac:dyDescent="0.25">
      <c r="A81" s="101" t="s">
        <v>56</v>
      </c>
      <c r="B81" s="101" t="s">
        <v>320</v>
      </c>
      <c r="C81" s="101" t="s">
        <v>321</v>
      </c>
      <c r="D81" s="106" t="s">
        <v>322</v>
      </c>
      <c r="E81" s="130" t="s">
        <v>102</v>
      </c>
      <c r="F81" s="146">
        <v>700000</v>
      </c>
      <c r="G81" s="111">
        <v>0</v>
      </c>
      <c r="H81" s="111">
        <v>190140.03</v>
      </c>
      <c r="I81" s="111">
        <v>150000</v>
      </c>
      <c r="J81" s="108">
        <v>50</v>
      </c>
      <c r="K81" s="108">
        <v>42</v>
      </c>
    </row>
    <row r="82" spans="1:11" ht="22.5" x14ac:dyDescent="0.25">
      <c r="A82" s="101" t="s">
        <v>56</v>
      </c>
      <c r="B82" s="101" t="s">
        <v>323</v>
      </c>
      <c r="C82" s="101" t="s">
        <v>324</v>
      </c>
      <c r="D82" s="106" t="s">
        <v>325</v>
      </c>
      <c r="E82" s="130" t="s">
        <v>102</v>
      </c>
      <c r="F82" s="146">
        <v>923197</v>
      </c>
      <c r="G82" s="111">
        <v>0</v>
      </c>
      <c r="H82" s="111">
        <v>314864</v>
      </c>
      <c r="I82" s="111">
        <v>314864</v>
      </c>
      <c r="J82" s="108">
        <v>25</v>
      </c>
      <c r="K82" s="108">
        <v>19</v>
      </c>
    </row>
    <row r="83" spans="1:11" ht="45" x14ac:dyDescent="0.25">
      <c r="A83" s="101" t="s">
        <v>56</v>
      </c>
      <c r="B83" s="101" t="s">
        <v>326</v>
      </c>
      <c r="C83" s="101" t="s">
        <v>327</v>
      </c>
      <c r="D83" s="106" t="s">
        <v>328</v>
      </c>
      <c r="E83" s="130" t="s">
        <v>102</v>
      </c>
      <c r="F83" s="146">
        <v>875015</v>
      </c>
      <c r="G83" s="111">
        <v>0</v>
      </c>
      <c r="H83" s="111">
        <v>290000</v>
      </c>
      <c r="I83" s="111">
        <v>290000</v>
      </c>
      <c r="J83" s="108">
        <v>50</v>
      </c>
      <c r="K83" s="108">
        <v>37</v>
      </c>
    </row>
    <row r="84" spans="1:11" ht="45" x14ac:dyDescent="0.25">
      <c r="A84" s="101" t="s">
        <v>56</v>
      </c>
      <c r="B84" s="101" t="s">
        <v>329</v>
      </c>
      <c r="C84" s="101" t="s">
        <v>330</v>
      </c>
      <c r="D84" s="106" t="s">
        <v>331</v>
      </c>
      <c r="E84" s="130" t="s">
        <v>102</v>
      </c>
      <c r="F84" s="146">
        <v>664825</v>
      </c>
      <c r="G84" s="111">
        <v>0</v>
      </c>
      <c r="H84" s="111">
        <v>239171.98</v>
      </c>
      <c r="I84" s="111">
        <v>180300</v>
      </c>
      <c r="J84" s="108">
        <v>33</v>
      </c>
      <c r="K84" s="108">
        <v>25</v>
      </c>
    </row>
    <row r="85" spans="1:11" ht="33.75" x14ac:dyDescent="0.25">
      <c r="A85" s="101" t="s">
        <v>56</v>
      </c>
      <c r="B85" s="101" t="s">
        <v>332</v>
      </c>
      <c r="C85" s="101" t="s">
        <v>333</v>
      </c>
      <c r="D85" s="106" t="s">
        <v>334</v>
      </c>
      <c r="E85" s="130" t="s">
        <v>102</v>
      </c>
      <c r="F85" s="146">
        <v>500000</v>
      </c>
      <c r="G85" s="111">
        <v>0</v>
      </c>
      <c r="H85" s="111">
        <v>96000</v>
      </c>
      <c r="I85" s="111">
        <v>96000</v>
      </c>
      <c r="J85" s="108">
        <v>7</v>
      </c>
      <c r="K85" s="108">
        <v>4</v>
      </c>
    </row>
    <row r="86" spans="1:11" ht="45" x14ac:dyDescent="0.25">
      <c r="A86" s="101" t="s">
        <v>56</v>
      </c>
      <c r="B86" s="101" t="s">
        <v>335</v>
      </c>
      <c r="C86" s="101" t="s">
        <v>336</v>
      </c>
      <c r="D86" s="106" t="s">
        <v>337</v>
      </c>
      <c r="E86" s="130" t="s">
        <v>102</v>
      </c>
      <c r="F86" s="146">
        <v>730000</v>
      </c>
      <c r="G86" s="111">
        <v>0</v>
      </c>
      <c r="H86" s="111">
        <v>232139.98</v>
      </c>
      <c r="I86" s="111">
        <v>192000</v>
      </c>
      <c r="J86" s="108">
        <v>23</v>
      </c>
      <c r="K86" s="108">
        <v>17</v>
      </c>
    </row>
    <row r="87" spans="1:11" ht="22.5" x14ac:dyDescent="0.25">
      <c r="A87" s="101" t="s">
        <v>56</v>
      </c>
      <c r="B87" s="101" t="s">
        <v>338</v>
      </c>
      <c r="C87" s="101" t="s">
        <v>339</v>
      </c>
      <c r="D87" s="106" t="s">
        <v>340</v>
      </c>
      <c r="E87" s="130" t="s">
        <v>102</v>
      </c>
      <c r="F87" s="146">
        <v>726841</v>
      </c>
      <c r="G87" s="111">
        <v>0</v>
      </c>
      <c r="H87" s="111">
        <v>293450.09000000003</v>
      </c>
      <c r="I87" s="111">
        <v>260000</v>
      </c>
      <c r="J87" s="108">
        <v>27</v>
      </c>
      <c r="K87" s="108">
        <v>22</v>
      </c>
    </row>
    <row r="88" spans="1:11" ht="15.75" thickBot="1" x14ac:dyDescent="0.3">
      <c r="C88" s="140"/>
      <c r="D88" s="141"/>
      <c r="E88" s="142" t="s">
        <v>49</v>
      </c>
      <c r="F88" s="159">
        <f>SUM(F2:F87)</f>
        <v>48173277</v>
      </c>
      <c r="G88" s="160">
        <f>SUM(G2:G87)</f>
        <v>242180</v>
      </c>
      <c r="H88" s="159">
        <f>SUM(H2:H87)</f>
        <v>18686156.090000004</v>
      </c>
      <c r="I88" s="159">
        <f>SUM(I2:I87)</f>
        <v>17550477</v>
      </c>
      <c r="J88" s="160">
        <f>SUM(J2:J87)</f>
        <v>1714</v>
      </c>
      <c r="K88" s="160">
        <f>SUM(K2:K87)</f>
        <v>1291</v>
      </c>
    </row>
    <row r="89" spans="1:11" x14ac:dyDescent="0.25">
      <c r="I89" s="113"/>
    </row>
    <row r="90" spans="1:11" x14ac:dyDescent="0.25">
      <c r="I90" s="112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/>
  </sheetViews>
  <sheetFormatPr defaultRowHeight="15" x14ac:dyDescent="0.25"/>
  <cols>
    <col min="2" max="2" width="21.28515625" customWidth="1"/>
    <col min="3" max="3" width="30.5703125" customWidth="1"/>
    <col min="4" max="4" width="27.5703125" customWidth="1"/>
    <col min="5" max="5" width="19.85546875" customWidth="1"/>
    <col min="6" max="6" width="26.28515625" customWidth="1"/>
    <col min="7" max="7" width="80.5703125" customWidth="1"/>
    <col min="9" max="9" width="21.85546875" customWidth="1"/>
  </cols>
  <sheetData>
    <row r="1" spans="1:7" ht="24.75" thickBot="1" x14ac:dyDescent="0.3">
      <c r="A1" s="97" t="s">
        <v>53</v>
      </c>
      <c r="B1" s="95" t="s">
        <v>50</v>
      </c>
      <c r="C1" s="95" t="s">
        <v>40</v>
      </c>
      <c r="D1" s="96" t="s">
        <v>41</v>
      </c>
      <c r="E1" s="114" t="s">
        <v>0</v>
      </c>
      <c r="F1" s="115" t="s">
        <v>51</v>
      </c>
      <c r="G1" s="116"/>
    </row>
    <row r="2" spans="1:7" ht="99" customHeight="1" thickBot="1" x14ac:dyDescent="0.3">
      <c r="A2" s="126" t="s">
        <v>22</v>
      </c>
      <c r="B2" s="135" t="s">
        <v>205</v>
      </c>
      <c r="C2" s="143" t="s">
        <v>206</v>
      </c>
      <c r="D2" s="135" t="s">
        <v>70</v>
      </c>
      <c r="E2" s="136">
        <v>61500</v>
      </c>
      <c r="F2" s="185" t="s">
        <v>207</v>
      </c>
      <c r="G2" s="185"/>
    </row>
    <row r="3" spans="1:7" ht="161.25" customHeight="1" thickBot="1" x14ac:dyDescent="0.3">
      <c r="A3" s="126" t="s">
        <v>23</v>
      </c>
      <c r="B3" s="135" t="s">
        <v>274</v>
      </c>
      <c r="C3" s="143" t="s">
        <v>275</v>
      </c>
      <c r="D3" s="135" t="s">
        <v>276</v>
      </c>
      <c r="E3" s="136">
        <v>15000</v>
      </c>
      <c r="F3" s="186" t="s">
        <v>280</v>
      </c>
      <c r="G3" s="187"/>
    </row>
    <row r="4" spans="1:7" ht="158.25" customHeight="1" thickBot="1" x14ac:dyDescent="0.3">
      <c r="A4" s="126" t="s">
        <v>23</v>
      </c>
      <c r="B4" s="135" t="s">
        <v>277</v>
      </c>
      <c r="C4" s="143" t="s">
        <v>278</v>
      </c>
      <c r="D4" s="135" t="s">
        <v>279</v>
      </c>
      <c r="E4" s="136">
        <v>15680</v>
      </c>
      <c r="F4" s="186" t="s">
        <v>280</v>
      </c>
      <c r="G4" s="187"/>
    </row>
    <row r="5" spans="1:7" ht="168" customHeight="1" thickBot="1" x14ac:dyDescent="0.3">
      <c r="A5" s="126" t="s">
        <v>56</v>
      </c>
      <c r="B5" s="135" t="s">
        <v>307</v>
      </c>
      <c r="C5" s="143" t="s">
        <v>308</v>
      </c>
      <c r="D5" s="135" t="s">
        <v>97</v>
      </c>
      <c r="E5" s="136">
        <v>150000</v>
      </c>
      <c r="F5" s="186" t="s">
        <v>309</v>
      </c>
      <c r="G5" s="187"/>
    </row>
    <row r="6" spans="1:7" ht="15.75" thickBot="1" x14ac:dyDescent="0.3">
      <c r="D6" s="133" t="s">
        <v>49</v>
      </c>
      <c r="E6" s="193">
        <f>SUM(E2:E5)</f>
        <v>242180</v>
      </c>
      <c r="F6" s="134"/>
    </row>
  </sheetData>
  <mergeCells count="4">
    <mergeCell ref="F2:G2"/>
    <mergeCell ref="F3:G3"/>
    <mergeCell ref="F4:G4"/>
    <mergeCell ref="F5:G5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čerpání VŠB po fakultách</vt:lpstr>
      <vt:lpstr>Přínos projektů - Výsledky </vt:lpstr>
      <vt:lpstr>Seznam projektů</vt:lpstr>
      <vt:lpstr>Konference</vt:lpstr>
      <vt:lpstr>'čerpání VŠB po fakultách'!Názvy_tisku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2025-02-12T18:12:01Z</dcterms:modified>
</cp:coreProperties>
</file>