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680" yWindow="-120" windowWidth="28920" windowHeight="15720"/>
  </bookViews>
  <sheets>
    <sheet name="čerpání finance " sheetId="1" r:id="rId1"/>
    <sheet name="výsledky" sheetId="5" r:id="rId2"/>
    <sheet name="Konference" sheetId="6" r:id="rId3"/>
  </sheets>
  <definedNames>
    <definedName name="_xlnm.Print_Titles" localSheetId="0">'čerpání finance '!$4:$4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6" l="1"/>
  <c r="L15" i="1" l="1"/>
  <c r="H17" i="5"/>
  <c r="C35" i="5"/>
  <c r="C17" i="5"/>
  <c r="K15" i="1"/>
  <c r="P35" i="5"/>
  <c r="O35" i="5"/>
  <c r="N35" i="5"/>
  <c r="M35" i="5"/>
  <c r="L35" i="5"/>
  <c r="K35" i="5"/>
  <c r="J35" i="5"/>
  <c r="I35" i="5"/>
  <c r="H35" i="5"/>
  <c r="G35" i="5"/>
  <c r="F35" i="5"/>
  <c r="E35" i="5"/>
  <c r="D35" i="5"/>
  <c r="B35" i="5"/>
  <c r="I15" i="1"/>
  <c r="J15" i="1"/>
  <c r="D15" i="1"/>
  <c r="D17" i="5"/>
  <c r="E17" i="5"/>
  <c r="F17" i="5"/>
  <c r="G17" i="5"/>
  <c r="I17" i="5"/>
  <c r="N17" i="5"/>
  <c r="O17" i="5"/>
  <c r="P17" i="5"/>
  <c r="J17" i="5"/>
  <c r="K17" i="5"/>
  <c r="L17" i="5"/>
  <c r="M17" i="5"/>
  <c r="B17" i="5"/>
  <c r="H15" i="1"/>
  <c r="G15" i="1"/>
  <c r="F15" i="1"/>
  <c r="E15" i="1"/>
</calcChain>
</file>

<file path=xl/sharedStrings.xml><?xml version="1.0" encoding="utf-8"?>
<sst xmlns="http://schemas.openxmlformats.org/spreadsheetml/2006/main" count="140" uniqueCount="86">
  <si>
    <t>č.projektu</t>
  </si>
  <si>
    <t>název projektu</t>
  </si>
  <si>
    <t>řešitel</t>
  </si>
  <si>
    <t>způsobilé náklady na org.konference</t>
  </si>
  <si>
    <t>způsobilé náklady projektu celkem</t>
  </si>
  <si>
    <t>způsobilé osobní náklady celkem</t>
  </si>
  <si>
    <t>datum ukončení projektu</t>
  </si>
  <si>
    <t>disertace, diplomové práce</t>
  </si>
  <si>
    <t xml:space="preserve">    předkládány do RIV</t>
  </si>
  <si>
    <t>výsledky-počty</t>
  </si>
  <si>
    <t xml:space="preserve"> č.projektu</t>
  </si>
  <si>
    <t>CELKEM</t>
  </si>
  <si>
    <t>osobní náklady studentů (včetně stipendií) z celk. způsob. osobních nákladů</t>
  </si>
  <si>
    <t>počet členů řešitelského týmu projektu, kteří čerpali mzdové prostředky včetně stipendií ze způsobilých nákladů projektu</t>
  </si>
  <si>
    <t>Jimp</t>
  </si>
  <si>
    <t>Jsc</t>
  </si>
  <si>
    <t xml:space="preserve">C-Kapitola v odborné knize </t>
  </si>
  <si>
    <t xml:space="preserve">Disetační práce </t>
  </si>
  <si>
    <t xml:space="preserve">Diplomové práce </t>
  </si>
  <si>
    <t xml:space="preserve">Příspěvek ve sborníku nebodovaný </t>
  </si>
  <si>
    <t xml:space="preserve">článek v časopise nebodovaný </t>
  </si>
  <si>
    <t>Jiné</t>
  </si>
  <si>
    <t>Fakulta :</t>
  </si>
  <si>
    <t xml:space="preserve"> </t>
  </si>
  <si>
    <t>přepočtený počet studentů (S) řešitelského týmu dle vzorce (1)</t>
  </si>
  <si>
    <t>přepočtený počet zaměstnanců (Z) řešitelského týmu dle vzorce (2)</t>
  </si>
  <si>
    <t xml:space="preserve">absolutní počet členů řešitelského týmu celkem </t>
  </si>
  <si>
    <t>absolutní počet členů studentů řešitelského týmu</t>
  </si>
  <si>
    <t>ostatní  výsledky aplikovaný výzkum</t>
  </si>
  <si>
    <t xml:space="preserve"> excelence (ocenění)</t>
  </si>
  <si>
    <t xml:space="preserve">   ostatní nebodované v RIV</t>
  </si>
  <si>
    <t>D - příspěvek ve sborníku v databázi WoS/Scoupus</t>
  </si>
  <si>
    <t xml:space="preserve">B-odborná kniha </t>
  </si>
  <si>
    <t>D - příspěvek ve sborníku v databázi WoS nebo SCOPUS</t>
  </si>
  <si>
    <t>Příspěvky na konferencích nepublikované (např. poster)</t>
  </si>
  <si>
    <t xml:space="preserve">Další předpokládaný přínos projektů v následujícím období </t>
  </si>
  <si>
    <t>Celkem</t>
  </si>
  <si>
    <t xml:space="preserve">     Popis konference </t>
  </si>
  <si>
    <t>příspěvky na konferencích nepublikované</t>
  </si>
  <si>
    <t>Jneimp</t>
  </si>
  <si>
    <t xml:space="preserve">C-Kapitola    v odborné knize </t>
  </si>
  <si>
    <r>
      <t xml:space="preserve">  Popis ocenění
</t>
    </r>
    <r>
      <rPr>
        <i/>
        <sz val="9"/>
        <color theme="1"/>
        <rFont val="Calibri"/>
        <family val="2"/>
        <charset val="238"/>
        <scheme val="minor"/>
      </rPr>
      <t>[Jaké ocenění, kdo ho získal, v rámci čeho, kdy a kde]</t>
    </r>
  </si>
  <si>
    <t xml:space="preserve">Pozn.: Zde se uvádějí pouze ty konference, na jejichž organizaci byly poskytnuty způsobilé náklady v rámci daného projektu. </t>
  </si>
  <si>
    <t>kde s1 až sX je počet studentů pracujících v projektu v 1. až X měsíci, kdy X značí počet měsíců řešení projektu  (s1 počet studentů pracujících v prvním měsíci řešení projektu, až sX počet studenů pracujících v posledním měsící řešení projetku)</t>
  </si>
  <si>
    <t>kde z1 až zX je počet zaměstnanců prasujících v projektu v 1. až X. měsíci, kdy X značí počet měsíců řešení projektu  (z1 počet zaměstnanců  pracujících v prvním měsíci řešení projektu, zX počet zaměstnaců pracujících v posledním měsící řešení projetku)</t>
  </si>
  <si>
    <t>Tedy konference, které VŠB-TUO v rámci projektu sama pořádala nebo spolupořádala, tj. na jejichž organizaci se finančně podílela.</t>
  </si>
  <si>
    <r>
      <rPr>
        <b/>
        <u/>
        <sz val="11"/>
        <color theme="1"/>
        <rFont val="Calibri"/>
        <family val="2"/>
        <charset val="238"/>
        <scheme val="minor"/>
      </rPr>
      <t>Mezi tyto konference nepatří</t>
    </r>
    <r>
      <rPr>
        <b/>
        <sz val="11"/>
        <color theme="1"/>
        <rFont val="Calibri"/>
        <family val="2"/>
        <charset val="238"/>
        <scheme val="minor"/>
      </rPr>
      <t xml:space="preserve"> ty, kterých se členové týmu pouze účastnili (a platili u nich např. vložné)!</t>
    </r>
  </si>
  <si>
    <t>Jost</t>
  </si>
  <si>
    <t>Vyhodnocení SGS za rok 2024</t>
  </si>
  <si>
    <t>Vyhodnocení SGS za rok 2024 - výstupy realizované (předkládané do OBD)</t>
  </si>
  <si>
    <t>Vyhodnocení SGS za rok 2024 - čekající na zařazení (2025/2026)</t>
  </si>
  <si>
    <t>Strojní</t>
  </si>
  <si>
    <t>Ing. Jiří Začal, Ph.D.</t>
  </si>
  <si>
    <t>31.12.2024</t>
  </si>
  <si>
    <t>SP2024/031</t>
  </si>
  <si>
    <t>Experimentální a výpočtové metody dimenzování strojních součástí 2024</t>
  </si>
  <si>
    <t>SP2024/049</t>
  </si>
  <si>
    <t>Výzkum a inovace strojírenských technologií a jejich 
efektivní řízení</t>
  </si>
  <si>
    <t>prof. Ing. Radek Čada, CSc.</t>
  </si>
  <si>
    <t>SP2024/001</t>
  </si>
  <si>
    <t>Výzkum a vývoj moderních postupů v průmyslové praxi</t>
  </si>
  <si>
    <t>doc. Ing. Jiří Fries, Ph.D.</t>
  </si>
  <si>
    <t>Název konference: Seminář doktorandů katedry 340 (2024 : Horní Lomná, Česko)
Popis a zaměření: Prezentace výsledků práce doktorandů katedry 340 - bez oborového zaměření
Datum konání: 02. - 04.09.2024
Místo konání:  Hotel Excelsior - Horní Lomná
Počet účastníků: 16 – viz prezenční listina u pořadatele
Sborník: 978-80-248-4757-3
Název: Prezentace doktorandů katedry 340/2024</t>
  </si>
  <si>
    <t>SP2024/102</t>
  </si>
  <si>
    <t>Specifický výzkum ve vybraných oblastech produkce a spalování nekonvenčních paliv</t>
  </si>
  <si>
    <t>prof. Ing. Stanislav Honus, Ph.D.</t>
  </si>
  <si>
    <t>SP 2024/102</t>
  </si>
  <si>
    <t>SP2024/019</t>
  </si>
  <si>
    <t>Provozní vlastnosti tekutinových mechanismů a jejich matematické predikce</t>
  </si>
  <si>
    <t>Ing. Adam Bureček, Ph.D.</t>
  </si>
  <si>
    <t>SP2024/037</t>
  </si>
  <si>
    <t xml:space="preserve">Experimentální a numerické modelování pro řešení problémů v mechanice a biomechanice </t>
  </si>
  <si>
    <t>doc. Ing. Martin Fusek, Ph.D.</t>
  </si>
  <si>
    <t>SP2024/038</t>
  </si>
  <si>
    <t>Aplikovaný výzkum v oblasti řídicích, měřicích a diagnostických systémů</t>
  </si>
  <si>
    <t>doc. Ing. Renata Wagnerová, Ph.D.</t>
  </si>
  <si>
    <t>SP2024/095</t>
  </si>
  <si>
    <t>Výzkum, vývoj a inovace v oblasti dopravy a logistiky</t>
  </si>
  <si>
    <t>Ing. Lenka Kontriková, Ph.D.</t>
  </si>
  <si>
    <t>SP2024/087</t>
  </si>
  <si>
    <t>Specifický výzkum udržitelných výrobních technologií</t>
  </si>
  <si>
    <t>prof. Ing.et Ing.Mgr. Jana Petrů, Ph.D.</t>
  </si>
  <si>
    <t>dr. Akash Nag, the best junior researcher of VSB-TUO 2024</t>
  </si>
  <si>
    <t>SP2024/082</t>
  </si>
  <si>
    <t>Výzkum a vývoj prostředků percepce robotických systémů</t>
  </si>
  <si>
    <t>Ing. Václav Krys, Ph.D.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</si>
</sst>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color indexed="16"/>
      <name val="Calibri"/>
      <family val="2"/>
      <charset val="238"/>
    </font>
    <font>
      <sz val="11"/>
      <color indexed="17"/>
      <name val="Calibri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B6EAB6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indexed="47"/>
        <bgColor indexed="43"/>
      </patternFill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  <fill>
      <patternFill patternType="solid">
        <fgColor rgb="FFFFEB9C"/>
      </patternFill>
    </fill>
  </fills>
  <borders count="48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1">
    <xf numFmtId="0" fontId="0" fillId="0" borderId="0"/>
    <xf numFmtId="0" fontId="6" fillId="0" borderId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5" fillId="0" borderId="0"/>
    <xf numFmtId="0" fontId="8" fillId="0" borderId="0"/>
    <xf numFmtId="0" fontId="8" fillId="0" borderId="0"/>
    <xf numFmtId="0" fontId="17" fillId="0" borderId="0"/>
    <xf numFmtId="0" fontId="18" fillId="6" borderId="0"/>
    <xf numFmtId="0" fontId="19" fillId="7" borderId="0"/>
    <xf numFmtId="0" fontId="23" fillId="9" borderId="0" applyNumberFormat="0" applyBorder="0" applyAlignment="0" applyProtection="0"/>
  </cellStyleXfs>
  <cellXfs count="139">
    <xf numFmtId="0" fontId="0" fillId="0" borderId="0" xfId="0"/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3" fontId="5" fillId="0" borderId="6" xfId="0" applyNumberFormat="1" applyFont="1" applyBorder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vertical="center"/>
    </xf>
    <xf numFmtId="0" fontId="5" fillId="3" borderId="7" xfId="0" applyFont="1" applyFill="1" applyBorder="1" applyAlignment="1">
      <alignment vertical="center" wrapText="1"/>
    </xf>
    <xf numFmtId="0" fontId="5" fillId="3" borderId="6" xfId="0" applyFont="1" applyFill="1" applyBorder="1" applyAlignment="1">
      <alignment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3" borderId="9" xfId="0" applyFont="1" applyFill="1" applyBorder="1" applyAlignment="1">
      <alignment horizontal="center" vertical="center"/>
    </xf>
    <xf numFmtId="0" fontId="11" fillId="3" borderId="10" xfId="0" applyFont="1" applyFill="1" applyBorder="1" applyAlignment="1">
      <alignment horizontal="center" vertical="center"/>
    </xf>
    <xf numFmtId="0" fontId="11" fillId="3" borderId="10" xfId="0" applyFont="1" applyFill="1" applyBorder="1" applyAlignment="1">
      <alignment horizontal="center" vertical="center" wrapText="1"/>
    </xf>
    <xf numFmtId="0" fontId="11" fillId="3" borderId="11" xfId="0" applyFont="1" applyFill="1" applyBorder="1" applyAlignment="1">
      <alignment horizontal="center" vertical="center" wrapText="1"/>
    </xf>
    <xf numFmtId="0" fontId="11" fillId="3" borderId="21" xfId="0" applyFont="1" applyFill="1" applyBorder="1" applyAlignment="1">
      <alignment horizontal="center" vertical="center" wrapText="1"/>
    </xf>
    <xf numFmtId="0" fontId="11" fillId="3" borderId="1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0" fillId="0" borderId="25" xfId="0" applyBorder="1" applyAlignment="1">
      <alignment vertical="center"/>
    </xf>
    <xf numFmtId="0" fontId="0" fillId="0" borderId="26" xfId="0" applyBorder="1" applyAlignment="1">
      <alignment vertical="center"/>
    </xf>
    <xf numFmtId="3" fontId="11" fillId="2" borderId="2" xfId="0" applyNumberFormat="1" applyFont="1" applyFill="1" applyBorder="1" applyAlignment="1">
      <alignment horizontal="center" vertical="center" wrapText="1"/>
    </xf>
    <xf numFmtId="3" fontId="12" fillId="0" borderId="10" xfId="0" applyNumberFormat="1" applyFont="1" applyBorder="1" applyAlignment="1">
      <alignment vertical="center"/>
    </xf>
    <xf numFmtId="0" fontId="11" fillId="2" borderId="5" xfId="0" applyFont="1" applyFill="1" applyBorder="1" applyAlignment="1">
      <alignment vertical="center"/>
    </xf>
    <xf numFmtId="0" fontId="11" fillId="2" borderId="9" xfId="0" applyFont="1" applyFill="1" applyBorder="1" applyAlignment="1">
      <alignment vertical="center"/>
    </xf>
    <xf numFmtId="0" fontId="11" fillId="2" borderId="10" xfId="0" applyFont="1" applyFill="1" applyBorder="1" applyAlignment="1">
      <alignment vertical="center"/>
    </xf>
    <xf numFmtId="0" fontId="0" fillId="2" borderId="3" xfId="0" applyFill="1" applyBorder="1"/>
    <xf numFmtId="0" fontId="0" fillId="2" borderId="20" xfId="0" applyFill="1" applyBorder="1"/>
    <xf numFmtId="0" fontId="14" fillId="2" borderId="9" xfId="0" applyFont="1" applyFill="1" applyBorder="1" applyAlignment="1">
      <alignment vertical="center"/>
    </xf>
    <xf numFmtId="0" fontId="14" fillId="2" borderId="10" xfId="0" applyFont="1" applyFill="1" applyBorder="1" applyAlignment="1">
      <alignment vertical="center"/>
    </xf>
    <xf numFmtId="0" fontId="14" fillId="2" borderId="11" xfId="0" applyFont="1" applyFill="1" applyBorder="1" applyAlignment="1">
      <alignment vertical="center"/>
    </xf>
    <xf numFmtId="0" fontId="14" fillId="2" borderId="21" xfId="0" applyFont="1" applyFill="1" applyBorder="1" applyAlignment="1">
      <alignment vertical="center"/>
    </xf>
    <xf numFmtId="0" fontId="14" fillId="2" borderId="20" xfId="0" applyFont="1" applyFill="1" applyBorder="1" applyAlignment="1">
      <alignment vertical="center"/>
    </xf>
    <xf numFmtId="0" fontId="3" fillId="2" borderId="24" xfId="0" applyFont="1" applyFill="1" applyBorder="1" applyAlignment="1">
      <alignment horizontal="center" vertical="center" wrapText="1"/>
    </xf>
    <xf numFmtId="3" fontId="5" fillId="0" borderId="15" xfId="0" applyNumberFormat="1" applyFont="1" applyBorder="1" applyAlignment="1">
      <alignment vertical="center"/>
    </xf>
    <xf numFmtId="49" fontId="2" fillId="0" borderId="16" xfId="0" applyNumberFormat="1" applyFont="1" applyBorder="1" applyAlignment="1">
      <alignment horizontal="center" vertical="center" wrapText="1"/>
    </xf>
    <xf numFmtId="0" fontId="5" fillId="0" borderId="6" xfId="0" applyFont="1" applyBorder="1" applyAlignment="1" applyProtection="1">
      <alignment vertical="center"/>
      <protection locked="0"/>
    </xf>
    <xf numFmtId="0" fontId="5" fillId="0" borderId="17" xfId="0" applyFont="1" applyBorder="1" applyAlignment="1" applyProtection="1">
      <alignment vertical="center"/>
      <protection locked="0"/>
    </xf>
    <xf numFmtId="0" fontId="12" fillId="0" borderId="6" xfId="0" applyFont="1" applyBorder="1" applyAlignment="1">
      <alignment horizontal="right" vertical="center"/>
    </xf>
    <xf numFmtId="0" fontId="16" fillId="0" borderId="0" xfId="0" applyFont="1" applyAlignment="1">
      <alignment vertical="center"/>
    </xf>
    <xf numFmtId="0" fontId="17" fillId="0" borderId="0" xfId="7" applyAlignment="1">
      <alignment vertical="center"/>
    </xf>
    <xf numFmtId="0" fontId="0" fillId="0" borderId="26" xfId="0" applyBorder="1" applyAlignment="1">
      <alignment vertical="center" wrapText="1"/>
    </xf>
    <xf numFmtId="0" fontId="12" fillId="0" borderId="15" xfId="0" applyFont="1" applyBorder="1" applyAlignment="1">
      <alignment horizontal="right" vertical="center"/>
    </xf>
    <xf numFmtId="0" fontId="12" fillId="0" borderId="15" xfId="3" applyFont="1" applyFill="1" applyBorder="1" applyAlignment="1">
      <alignment horizontal="right" vertical="center"/>
    </xf>
    <xf numFmtId="0" fontId="12" fillId="0" borderId="16" xfId="0" applyFont="1" applyBorder="1" applyAlignment="1">
      <alignment horizontal="right" vertical="center"/>
    </xf>
    <xf numFmtId="0" fontId="12" fillId="0" borderId="22" xfId="3" applyFont="1" applyFill="1" applyBorder="1" applyAlignment="1">
      <alignment horizontal="right" vertical="center"/>
    </xf>
    <xf numFmtId="0" fontId="12" fillId="0" borderId="8" xfId="0" applyFont="1" applyBorder="1" applyAlignment="1">
      <alignment horizontal="right" vertical="center"/>
    </xf>
    <xf numFmtId="0" fontId="12" fillId="0" borderId="23" xfId="2" applyFont="1" applyFill="1" applyBorder="1" applyAlignment="1">
      <alignment horizontal="right" vertical="center"/>
    </xf>
    <xf numFmtId="0" fontId="12" fillId="0" borderId="6" xfId="3" applyFont="1" applyFill="1" applyBorder="1" applyAlignment="1">
      <alignment horizontal="right" vertical="center"/>
    </xf>
    <xf numFmtId="0" fontId="12" fillId="0" borderId="6" xfId="2" applyFont="1" applyFill="1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0" fillId="0" borderId="16" xfId="0" applyBorder="1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0" fillId="0" borderId="22" xfId="0" applyBorder="1" applyAlignment="1">
      <alignment horizontal="right" vertical="center"/>
    </xf>
    <xf numFmtId="0" fontId="0" fillId="0" borderId="23" xfId="0" applyBorder="1" applyAlignment="1">
      <alignment horizontal="right" vertical="center"/>
    </xf>
    <xf numFmtId="0" fontId="12" fillId="0" borderId="23" xfId="0" applyFont="1" applyBorder="1" applyAlignment="1">
      <alignment horizontal="right" vertical="center"/>
    </xf>
    <xf numFmtId="0" fontId="4" fillId="3" borderId="18" xfId="0" applyFont="1" applyFill="1" applyBorder="1" applyAlignment="1">
      <alignment horizontal="center" vertical="center" wrapText="1"/>
    </xf>
    <xf numFmtId="0" fontId="5" fillId="0" borderId="15" xfId="0" applyFont="1" applyBorder="1" applyAlignment="1" applyProtection="1">
      <alignment vertical="center"/>
      <protection locked="0"/>
    </xf>
    <xf numFmtId="0" fontId="5" fillId="0" borderId="22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5" fillId="3" borderId="28" xfId="0" applyFont="1" applyFill="1" applyBorder="1" applyAlignment="1">
      <alignment vertical="center" wrapText="1"/>
    </xf>
    <xf numFmtId="0" fontId="5" fillId="3" borderId="29" xfId="0" applyFont="1" applyFill="1" applyBorder="1" applyAlignment="1">
      <alignment vertical="center" wrapText="1"/>
    </xf>
    <xf numFmtId="0" fontId="5" fillId="3" borderId="30" xfId="0" applyFont="1" applyFill="1" applyBorder="1" applyAlignment="1">
      <alignment vertical="center" wrapText="1"/>
    </xf>
    <xf numFmtId="0" fontId="4" fillId="3" borderId="21" xfId="0" applyFont="1" applyFill="1" applyBorder="1" applyAlignment="1">
      <alignment horizontal="center" vertical="center" wrapText="1"/>
    </xf>
    <xf numFmtId="0" fontId="4" fillId="0" borderId="0" xfId="0" applyFont="1"/>
    <xf numFmtId="0" fontId="21" fillId="0" borderId="24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vertical="center"/>
    </xf>
    <xf numFmtId="0" fontId="2" fillId="2" borderId="35" xfId="0" applyFont="1" applyFill="1" applyBorder="1" applyAlignment="1">
      <alignment vertical="center"/>
    </xf>
    <xf numFmtId="0" fontId="4" fillId="3" borderId="36" xfId="0" applyFont="1" applyFill="1" applyBorder="1" applyAlignment="1">
      <alignment horizontal="center" vertical="center"/>
    </xf>
    <xf numFmtId="0" fontId="4" fillId="3" borderId="37" xfId="0" applyFont="1" applyFill="1" applyBorder="1" applyAlignment="1">
      <alignment horizontal="center" vertical="center"/>
    </xf>
    <xf numFmtId="0" fontId="4" fillId="3" borderId="38" xfId="0" applyFont="1" applyFill="1" applyBorder="1" applyAlignment="1">
      <alignment horizontal="center" vertical="center" wrapText="1"/>
    </xf>
    <xf numFmtId="0" fontId="4" fillId="3" borderId="38" xfId="0" applyFont="1" applyFill="1" applyBorder="1" applyAlignment="1">
      <alignment horizontal="center" vertical="center"/>
    </xf>
    <xf numFmtId="0" fontId="4" fillId="3" borderId="39" xfId="0" applyFont="1" applyFill="1" applyBorder="1" applyAlignment="1">
      <alignment horizontal="center" vertical="center" wrapText="1"/>
    </xf>
    <xf numFmtId="0" fontId="0" fillId="2" borderId="34" xfId="0" applyFill="1" applyBorder="1" applyAlignment="1">
      <alignment vertical="center"/>
    </xf>
    <xf numFmtId="0" fontId="0" fillId="2" borderId="40" xfId="0" applyFill="1" applyBorder="1" applyAlignment="1">
      <alignment vertical="center"/>
    </xf>
    <xf numFmtId="0" fontId="0" fillId="0" borderId="29" xfId="0" applyBorder="1" applyAlignment="1">
      <alignment horizontal="right" vertical="center"/>
    </xf>
    <xf numFmtId="0" fontId="0" fillId="0" borderId="30" xfId="0" applyBorder="1" applyAlignment="1">
      <alignment horizontal="right" vertical="center"/>
    </xf>
    <xf numFmtId="0" fontId="0" fillId="0" borderId="32" xfId="0" applyBorder="1" applyAlignment="1">
      <alignment horizontal="right" vertical="center"/>
    </xf>
    <xf numFmtId="0" fontId="0" fillId="0" borderId="32" xfId="0" applyBorder="1" applyAlignment="1">
      <alignment vertical="center"/>
    </xf>
    <xf numFmtId="0" fontId="0" fillId="0" borderId="33" xfId="0" applyBorder="1" applyAlignment="1">
      <alignment horizontal="right" vertical="center"/>
    </xf>
    <xf numFmtId="0" fontId="5" fillId="8" borderId="15" xfId="0" applyFont="1" applyFill="1" applyBorder="1" applyAlignment="1" applyProtection="1">
      <alignment vertical="center"/>
      <protection locked="0"/>
    </xf>
    <xf numFmtId="0" fontId="0" fillId="0" borderId="41" xfId="0" applyBorder="1" applyAlignment="1">
      <alignment horizontal="right" vertical="center"/>
    </xf>
    <xf numFmtId="0" fontId="0" fillId="0" borderId="42" xfId="0" applyBorder="1" applyAlignment="1">
      <alignment horizontal="right" vertical="center"/>
    </xf>
    <xf numFmtId="0" fontId="4" fillId="2" borderId="5" xfId="0" applyFont="1" applyFill="1" applyBorder="1" applyAlignment="1">
      <alignment vertical="center"/>
    </xf>
    <xf numFmtId="0" fontId="5" fillId="3" borderId="25" xfId="0" applyFont="1" applyFill="1" applyBorder="1" applyAlignment="1">
      <alignment vertical="center" wrapText="1"/>
    </xf>
    <xf numFmtId="0" fontId="5" fillId="3" borderId="26" xfId="0" applyFont="1" applyFill="1" applyBorder="1" applyAlignment="1">
      <alignment vertical="center" wrapText="1"/>
    </xf>
    <xf numFmtId="0" fontId="5" fillId="3" borderId="43" xfId="0" applyFont="1" applyFill="1" applyBorder="1" applyAlignment="1">
      <alignment vertical="center" wrapText="1"/>
    </xf>
    <xf numFmtId="0" fontId="12" fillId="0" borderId="22" xfId="0" applyFont="1" applyBorder="1" applyAlignment="1">
      <alignment horizontal="right" vertical="center"/>
    </xf>
    <xf numFmtId="0" fontId="12" fillId="0" borderId="23" xfId="0" applyFont="1" applyBorder="1" applyAlignment="1" applyProtection="1">
      <alignment horizontal="right" vertical="center" wrapText="1"/>
      <protection locked="0"/>
    </xf>
    <xf numFmtId="0" fontId="5" fillId="3" borderId="8" xfId="0" applyFont="1" applyFill="1" applyBorder="1" applyAlignment="1">
      <alignment vertical="center" wrapText="1"/>
    </xf>
    <xf numFmtId="0" fontId="5" fillId="3" borderId="31" xfId="0" applyFont="1" applyFill="1" applyBorder="1" applyAlignment="1">
      <alignment vertical="center" wrapText="1"/>
    </xf>
    <xf numFmtId="0" fontId="5" fillId="3" borderId="32" xfId="0" applyFont="1" applyFill="1" applyBorder="1" applyAlignment="1">
      <alignment vertical="center" wrapText="1"/>
    </xf>
    <xf numFmtId="0" fontId="5" fillId="3" borderId="33" xfId="0" applyFont="1" applyFill="1" applyBorder="1" applyAlignment="1">
      <alignment vertical="center" wrapText="1"/>
    </xf>
    <xf numFmtId="3" fontId="5" fillId="0" borderId="22" xfId="0" applyNumberFormat="1" applyFont="1" applyBorder="1" applyAlignment="1">
      <alignment vertical="center"/>
    </xf>
    <xf numFmtId="0" fontId="4" fillId="0" borderId="2" xfId="0" applyFont="1" applyBorder="1" applyAlignment="1">
      <alignment vertical="center" wrapText="1"/>
    </xf>
    <xf numFmtId="0" fontId="0" fillId="2" borderId="44" xfId="0" applyFill="1" applyBorder="1" applyAlignment="1">
      <alignment vertical="center"/>
    </xf>
    <xf numFmtId="0" fontId="5" fillId="0" borderId="15" xfId="0" applyFont="1" applyFill="1" applyBorder="1" applyAlignment="1" applyProtection="1">
      <alignment vertical="center"/>
      <protection locked="0"/>
    </xf>
    <xf numFmtId="0" fontId="5" fillId="3" borderId="45" xfId="0" applyFont="1" applyFill="1" applyBorder="1" applyAlignment="1">
      <alignment vertical="center" wrapText="1"/>
    </xf>
    <xf numFmtId="0" fontId="0" fillId="0" borderId="46" xfId="0" applyBorder="1" applyAlignment="1">
      <alignment horizontal="right" vertical="center"/>
    </xf>
    <xf numFmtId="0" fontId="0" fillId="0" borderId="47" xfId="0" applyBorder="1" applyAlignment="1">
      <alignment horizontal="right" vertical="center"/>
    </xf>
    <xf numFmtId="0" fontId="5" fillId="3" borderId="46" xfId="0" applyFont="1" applyFill="1" applyBorder="1" applyAlignment="1">
      <alignment vertical="center" wrapText="1"/>
    </xf>
    <xf numFmtId="0" fontId="12" fillId="0" borderId="46" xfId="0" applyFont="1" applyBorder="1" applyAlignment="1">
      <alignment horizontal="right" vertical="center"/>
    </xf>
    <xf numFmtId="0" fontId="0" fillId="0" borderId="0" xfId="0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/>
    </xf>
    <xf numFmtId="0" fontId="11" fillId="2" borderId="19" xfId="0" applyFont="1" applyFill="1" applyBorder="1" applyAlignment="1">
      <alignment horizontal="center" vertical="center"/>
    </xf>
    <xf numFmtId="0" fontId="11" fillId="2" borderId="20" xfId="0" applyFont="1" applyFill="1" applyBorder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14" fillId="0" borderId="18" xfId="0" applyFont="1" applyBorder="1" applyAlignment="1">
      <alignment horizontal="left" vertical="top" wrapText="1"/>
    </xf>
    <xf numFmtId="0" fontId="14" fillId="0" borderId="20" xfId="0" applyFont="1" applyBorder="1" applyAlignment="1">
      <alignment horizontal="left" vertical="top" wrapText="1"/>
    </xf>
    <xf numFmtId="0" fontId="11" fillId="2" borderId="5" xfId="0" applyFont="1" applyFill="1" applyBorder="1" applyAlignment="1">
      <alignment horizontal="left" vertical="center"/>
    </xf>
    <xf numFmtId="0" fontId="11" fillId="2" borderId="27" xfId="0" applyFont="1" applyFill="1" applyBorder="1" applyAlignment="1">
      <alignment horizontal="left"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3" fontId="3" fillId="2" borderId="10" xfId="0" applyNumberFormat="1" applyFont="1" applyFill="1" applyBorder="1" applyAlignment="1">
      <alignment vertical="center"/>
    </xf>
    <xf numFmtId="3" fontId="3" fillId="2" borderId="10" xfId="0" applyNumberFormat="1" applyFont="1" applyFill="1" applyBorder="1" applyAlignment="1">
      <alignment vertical="center" wrapText="1"/>
    </xf>
    <xf numFmtId="0" fontId="3" fillId="2" borderId="10" xfId="0" applyFont="1" applyFill="1" applyBorder="1" applyAlignment="1">
      <alignment vertical="center"/>
    </xf>
    <xf numFmtId="3" fontId="4" fillId="2" borderId="19" xfId="0" applyNumberFormat="1" applyFont="1" applyFill="1" applyBorder="1"/>
  </cellXfs>
  <cellStyles count="11">
    <cellStyle name="Excel Built-in Bad" xfId="8"/>
    <cellStyle name="Excel Built-in Good" xfId="9"/>
    <cellStyle name="Excel Built-in Normal" xfId="7"/>
    <cellStyle name="Chybně" xfId="3" builtinId="27"/>
    <cellStyle name="Neutrální 2" xfId="10"/>
    <cellStyle name="Normální" xfId="0" builtinId="0"/>
    <cellStyle name="Normální 2" xfId="1"/>
    <cellStyle name="Normální 3" xfId="6"/>
    <cellStyle name="Normální 3 2" xfId="4"/>
    <cellStyle name="Normální 4" xfId="5"/>
    <cellStyle name="Správně" xfId="2" builtinId="26"/>
  </cellStyles>
  <dxfs count="0"/>
  <tableStyles count="0" defaultTableStyle="TableStyleMedium2" defaultPivotStyle="PivotStyleLight16"/>
  <colors>
    <mruColors>
      <color rgb="FF0000FF"/>
      <color rgb="FFB6EAB6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0</xdr:colOff>
      <xdr:row>4</xdr:row>
      <xdr:rowOff>17318</xdr:rowOff>
    </xdr:from>
    <xdr:to>
      <xdr:col>14</xdr:col>
      <xdr:colOff>1920406</xdr:colOff>
      <xdr:row>5</xdr:row>
      <xdr:rowOff>66877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568795" y="2147454"/>
          <a:ext cx="1920406" cy="335309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9</xdr:row>
      <xdr:rowOff>25977</xdr:rowOff>
    </xdr:from>
    <xdr:to>
      <xdr:col>14</xdr:col>
      <xdr:colOff>1956986</xdr:colOff>
      <xdr:row>9</xdr:row>
      <xdr:rowOff>361286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568795" y="3108613"/>
          <a:ext cx="1956986" cy="3353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1"/>
  <sheetViews>
    <sheetView tabSelected="1" zoomScale="110" zoomScaleNormal="110" workbookViewId="0">
      <selection activeCell="A2" sqref="A2:B2"/>
    </sheetView>
  </sheetViews>
  <sheetFormatPr defaultColWidth="9.140625" defaultRowHeight="15" x14ac:dyDescent="0.25"/>
  <cols>
    <col min="1" max="1" width="9.42578125" style="2" customWidth="1"/>
    <col min="2" max="2" width="27.140625" style="2" customWidth="1"/>
    <col min="3" max="3" width="14.7109375" style="2" customWidth="1"/>
    <col min="4" max="4" width="11" style="2" customWidth="1"/>
    <col min="5" max="5" width="9.7109375" style="2" customWidth="1"/>
    <col min="6" max="6" width="10" style="3" customWidth="1"/>
    <col min="7" max="7" width="15.140625" style="2" customWidth="1"/>
    <col min="8" max="9" width="18" style="2" customWidth="1"/>
    <col min="10" max="12" width="12.5703125" style="2" customWidth="1"/>
    <col min="13" max="13" width="14.7109375" style="2" customWidth="1"/>
    <col min="14" max="14" width="17.7109375" style="2" customWidth="1"/>
    <col min="15" max="15" width="67.28515625" style="2" customWidth="1"/>
    <col min="16" max="16" width="50" style="2" customWidth="1"/>
    <col min="17" max="17" width="18.140625" style="2" customWidth="1"/>
    <col min="18" max="16384" width="9.140625" style="2"/>
  </cols>
  <sheetData>
    <row r="1" spans="1:18" ht="16.5" thickBot="1" x14ac:dyDescent="0.3">
      <c r="C1" s="71" t="s">
        <v>22</v>
      </c>
      <c r="D1" s="133" t="s">
        <v>51</v>
      </c>
      <c r="E1" s="133"/>
      <c r="F1" s="134"/>
    </row>
    <row r="2" spans="1:18" ht="18.75" x14ac:dyDescent="0.25">
      <c r="A2" s="110" t="s">
        <v>48</v>
      </c>
      <c r="B2" s="110"/>
    </row>
    <row r="3" spans="1:18" ht="30" customHeight="1" thickBot="1" x14ac:dyDescent="0.3">
      <c r="H3" s="1"/>
      <c r="I3" s="1"/>
      <c r="J3" s="1"/>
      <c r="K3" s="1"/>
      <c r="L3" s="1"/>
    </row>
    <row r="4" spans="1:18" ht="102.75" customHeight="1" thickBot="1" x14ac:dyDescent="0.3">
      <c r="A4" s="10" t="s">
        <v>0</v>
      </c>
      <c r="B4" s="10" t="s">
        <v>1</v>
      </c>
      <c r="C4" s="72" t="s">
        <v>2</v>
      </c>
      <c r="D4" s="38" t="s">
        <v>3</v>
      </c>
      <c r="E4" s="38" t="s">
        <v>4</v>
      </c>
      <c r="F4" s="38" t="s">
        <v>5</v>
      </c>
      <c r="G4" s="38" t="s">
        <v>12</v>
      </c>
      <c r="H4" s="38" t="s">
        <v>26</v>
      </c>
      <c r="I4" s="38" t="s">
        <v>27</v>
      </c>
      <c r="J4" s="38" t="s">
        <v>13</v>
      </c>
      <c r="K4" s="38" t="s">
        <v>24</v>
      </c>
      <c r="L4" s="38" t="s">
        <v>25</v>
      </c>
      <c r="M4" s="38" t="s">
        <v>6</v>
      </c>
      <c r="N4" s="4"/>
      <c r="O4" s="5"/>
      <c r="P4" s="5"/>
      <c r="Q4" s="5"/>
      <c r="R4" s="5"/>
    </row>
    <row r="5" spans="1:18" ht="22.5" x14ac:dyDescent="0.25">
      <c r="A5" s="66" t="s">
        <v>59</v>
      </c>
      <c r="B5" s="67" t="s">
        <v>60</v>
      </c>
      <c r="C5" s="68" t="s">
        <v>61</v>
      </c>
      <c r="D5" s="100">
        <v>61500</v>
      </c>
      <c r="E5" s="39">
        <v>720933</v>
      </c>
      <c r="F5" s="39">
        <v>80000</v>
      </c>
      <c r="G5" s="39">
        <v>80000</v>
      </c>
      <c r="H5" s="63">
        <v>50</v>
      </c>
      <c r="I5" s="63">
        <v>44</v>
      </c>
      <c r="J5" s="63">
        <v>4</v>
      </c>
      <c r="K5" s="63">
        <v>29.1</v>
      </c>
      <c r="L5" s="63">
        <v>6</v>
      </c>
      <c r="M5" s="40" t="s">
        <v>53</v>
      </c>
    </row>
    <row r="6" spans="1:18" s="44" customFormat="1" ht="33.75" x14ac:dyDescent="0.25">
      <c r="A6" s="12" t="s">
        <v>67</v>
      </c>
      <c r="B6" s="13" t="s">
        <v>68</v>
      </c>
      <c r="C6" s="96" t="s">
        <v>69</v>
      </c>
      <c r="D6" s="64">
        <v>0</v>
      </c>
      <c r="E6" s="39">
        <v>834645</v>
      </c>
      <c r="F6" s="39">
        <v>117000</v>
      </c>
      <c r="G6" s="39">
        <v>117000</v>
      </c>
      <c r="H6" s="63">
        <v>50</v>
      </c>
      <c r="I6" s="63">
        <v>40</v>
      </c>
      <c r="J6" s="87">
        <v>1</v>
      </c>
      <c r="K6" s="63">
        <v>29.6</v>
      </c>
      <c r="L6" s="63">
        <v>10</v>
      </c>
      <c r="M6" s="40" t="s">
        <v>53</v>
      </c>
    </row>
    <row r="7" spans="1:18" ht="22.5" x14ac:dyDescent="0.25">
      <c r="A7" s="12" t="s">
        <v>54</v>
      </c>
      <c r="B7" s="13" t="s">
        <v>55</v>
      </c>
      <c r="C7" s="96" t="s">
        <v>52</v>
      </c>
      <c r="D7" s="65">
        <v>0</v>
      </c>
      <c r="E7" s="9">
        <v>100967</v>
      </c>
      <c r="F7" s="9">
        <v>30000</v>
      </c>
      <c r="G7" s="9">
        <v>30000</v>
      </c>
      <c r="H7" s="41">
        <v>40</v>
      </c>
      <c r="I7" s="41">
        <v>35</v>
      </c>
      <c r="J7" s="41">
        <v>3</v>
      </c>
      <c r="K7" s="42">
        <v>27.2</v>
      </c>
      <c r="L7" s="42">
        <v>5</v>
      </c>
      <c r="M7" s="40" t="s">
        <v>53</v>
      </c>
      <c r="O7" s="109" t="s">
        <v>43</v>
      </c>
      <c r="P7" s="109"/>
    </row>
    <row r="8" spans="1:18" ht="33.75" x14ac:dyDescent="0.25">
      <c r="A8" s="12" t="s">
        <v>70</v>
      </c>
      <c r="B8" s="13" t="s">
        <v>71</v>
      </c>
      <c r="C8" s="96" t="s">
        <v>72</v>
      </c>
      <c r="D8" s="64">
        <v>0</v>
      </c>
      <c r="E8" s="39">
        <v>1624429</v>
      </c>
      <c r="F8" s="39">
        <v>415000</v>
      </c>
      <c r="G8" s="39">
        <v>415000</v>
      </c>
      <c r="H8" s="63">
        <v>48</v>
      </c>
      <c r="I8" s="63">
        <v>43</v>
      </c>
      <c r="J8" s="87">
        <v>27</v>
      </c>
      <c r="K8" s="63">
        <v>37.4</v>
      </c>
      <c r="L8" s="63">
        <v>5</v>
      </c>
      <c r="M8" s="40" t="s">
        <v>53</v>
      </c>
      <c r="O8" s="109"/>
      <c r="P8" s="109"/>
    </row>
    <row r="9" spans="1:18" ht="22.5" x14ac:dyDescent="0.25">
      <c r="A9" s="12" t="s">
        <v>73</v>
      </c>
      <c r="B9" s="13" t="s">
        <v>74</v>
      </c>
      <c r="C9" s="96" t="s">
        <v>75</v>
      </c>
      <c r="D9" s="64">
        <v>0</v>
      </c>
      <c r="E9" s="39">
        <v>824983</v>
      </c>
      <c r="F9" s="39">
        <v>199506</v>
      </c>
      <c r="G9" s="39">
        <v>150000</v>
      </c>
      <c r="H9" s="63">
        <v>49</v>
      </c>
      <c r="I9" s="63">
        <v>32</v>
      </c>
      <c r="J9" s="63">
        <v>24</v>
      </c>
      <c r="K9" s="63">
        <v>24.9</v>
      </c>
      <c r="L9" s="63">
        <v>16.75</v>
      </c>
      <c r="M9" s="40" t="s">
        <v>53</v>
      </c>
    </row>
    <row r="10" spans="1:18" ht="33.75" x14ac:dyDescent="0.25">
      <c r="A10" s="12" t="s">
        <v>56</v>
      </c>
      <c r="B10" s="13" t="s">
        <v>57</v>
      </c>
      <c r="C10" s="96" t="s">
        <v>58</v>
      </c>
      <c r="D10" s="65">
        <v>0</v>
      </c>
      <c r="E10" s="9">
        <v>593894</v>
      </c>
      <c r="F10" s="9">
        <v>45000</v>
      </c>
      <c r="G10" s="9">
        <v>45000</v>
      </c>
      <c r="H10" s="41">
        <v>50</v>
      </c>
      <c r="I10" s="41">
        <v>45</v>
      </c>
      <c r="J10" s="41">
        <v>6</v>
      </c>
      <c r="K10" s="42">
        <v>38.42</v>
      </c>
      <c r="L10" s="42">
        <v>5</v>
      </c>
      <c r="M10" s="40" t="s">
        <v>53</v>
      </c>
    </row>
    <row r="11" spans="1:18" ht="22.5" x14ac:dyDescent="0.25">
      <c r="A11" s="12" t="s">
        <v>83</v>
      </c>
      <c r="B11" s="13" t="s">
        <v>84</v>
      </c>
      <c r="C11" s="96" t="s">
        <v>85</v>
      </c>
      <c r="D11" s="64">
        <v>0</v>
      </c>
      <c r="E11" s="39">
        <v>934235</v>
      </c>
      <c r="F11" s="39">
        <v>511975</v>
      </c>
      <c r="G11" s="39">
        <v>511975</v>
      </c>
      <c r="H11" s="63">
        <v>26</v>
      </c>
      <c r="I11" s="63">
        <v>22</v>
      </c>
      <c r="J11" s="103">
        <v>22</v>
      </c>
      <c r="K11" s="63">
        <v>17.75</v>
      </c>
      <c r="L11" s="63">
        <v>4</v>
      </c>
      <c r="M11" s="40" t="s">
        <v>53</v>
      </c>
    </row>
    <row r="12" spans="1:18" ht="22.5" x14ac:dyDescent="0.25">
      <c r="A12" s="12" t="s">
        <v>79</v>
      </c>
      <c r="B12" s="13" t="s">
        <v>80</v>
      </c>
      <c r="C12" s="96" t="s">
        <v>81</v>
      </c>
      <c r="D12" s="64">
        <v>0</v>
      </c>
      <c r="E12" s="39">
        <v>2000000</v>
      </c>
      <c r="F12" s="39">
        <v>200000</v>
      </c>
      <c r="G12" s="39">
        <v>200000</v>
      </c>
      <c r="H12" s="63">
        <v>50</v>
      </c>
      <c r="I12" s="63">
        <v>39</v>
      </c>
      <c r="J12" s="63">
        <v>37</v>
      </c>
      <c r="K12" s="63">
        <v>35</v>
      </c>
      <c r="L12" s="63">
        <v>11</v>
      </c>
      <c r="M12" s="40" t="s">
        <v>53</v>
      </c>
      <c r="O12" s="109" t="s">
        <v>44</v>
      </c>
      <c r="P12" s="109"/>
    </row>
    <row r="13" spans="1:18" ht="22.5" x14ac:dyDescent="0.25">
      <c r="A13" s="12" t="s">
        <v>76</v>
      </c>
      <c r="B13" s="13" t="s">
        <v>77</v>
      </c>
      <c r="C13" s="96" t="s">
        <v>78</v>
      </c>
      <c r="D13" s="64">
        <v>0</v>
      </c>
      <c r="E13" s="39">
        <v>636314</v>
      </c>
      <c r="F13" s="39">
        <v>121000</v>
      </c>
      <c r="G13" s="39">
        <v>121000</v>
      </c>
      <c r="H13" s="63">
        <v>50</v>
      </c>
      <c r="I13" s="63">
        <v>34</v>
      </c>
      <c r="J13" s="63">
        <v>34</v>
      </c>
      <c r="K13" s="63">
        <v>28.08</v>
      </c>
      <c r="L13" s="63">
        <v>16</v>
      </c>
      <c r="M13" s="40" t="s">
        <v>53</v>
      </c>
      <c r="O13" s="109"/>
      <c r="P13" s="109"/>
    </row>
    <row r="14" spans="1:18" ht="34.5" thickBot="1" x14ac:dyDescent="0.3">
      <c r="A14" s="97" t="s">
        <v>63</v>
      </c>
      <c r="B14" s="98" t="s">
        <v>64</v>
      </c>
      <c r="C14" s="99" t="s">
        <v>65</v>
      </c>
      <c r="D14" s="64">
        <v>0</v>
      </c>
      <c r="E14" s="39">
        <v>666193</v>
      </c>
      <c r="F14" s="39">
        <v>127100</v>
      </c>
      <c r="G14" s="39">
        <v>127100</v>
      </c>
      <c r="H14" s="63">
        <v>24</v>
      </c>
      <c r="I14" s="63">
        <v>18</v>
      </c>
      <c r="J14" s="63">
        <v>14</v>
      </c>
      <c r="K14" s="63">
        <v>18</v>
      </c>
      <c r="L14" s="63">
        <v>6</v>
      </c>
      <c r="M14" s="40" t="s">
        <v>53</v>
      </c>
      <c r="N14" s="6"/>
      <c r="O14" s="6"/>
    </row>
    <row r="15" spans="1:18" ht="15.75" thickBot="1" x14ac:dyDescent="0.3">
      <c r="A15" s="73" t="s">
        <v>11</v>
      </c>
      <c r="B15" s="74"/>
      <c r="C15" s="74"/>
      <c r="D15" s="135">
        <f t="shared" ref="D15:L15" si="0">SUM(D5:D14)</f>
        <v>61500</v>
      </c>
      <c r="E15" s="135">
        <f t="shared" si="0"/>
        <v>8936593</v>
      </c>
      <c r="F15" s="136">
        <f t="shared" si="0"/>
        <v>1846581</v>
      </c>
      <c r="G15" s="136">
        <f t="shared" si="0"/>
        <v>1797075</v>
      </c>
      <c r="H15" s="137">
        <f t="shared" si="0"/>
        <v>437</v>
      </c>
      <c r="I15" s="137">
        <f t="shared" si="0"/>
        <v>352</v>
      </c>
      <c r="J15" s="137">
        <f t="shared" si="0"/>
        <v>172</v>
      </c>
      <c r="K15" s="137">
        <f t="shared" si="0"/>
        <v>285.45</v>
      </c>
      <c r="L15" s="137">
        <f t="shared" si="0"/>
        <v>84.75</v>
      </c>
      <c r="M15" s="11"/>
    </row>
    <row r="17" spans="2:8" ht="14.45" x14ac:dyDescent="0.3">
      <c r="H17" s="2" t="s">
        <v>23</v>
      </c>
    </row>
    <row r="18" spans="2:8" ht="14.45" x14ac:dyDescent="0.3">
      <c r="B18" s="7"/>
    </row>
    <row r="21" spans="2:8" x14ac:dyDescent="0.25">
      <c r="B21" s="3"/>
    </row>
  </sheetData>
  <mergeCells count="4">
    <mergeCell ref="O7:P8"/>
    <mergeCell ref="O12:P13"/>
    <mergeCell ref="A2:B2"/>
    <mergeCell ref="D1:F1"/>
  </mergeCells>
  <pageMargins left="0.23622047244094491" right="0.23622047244094491" top="0.74803149606299213" bottom="0.74803149606299213" header="0.31496062992125984" footer="0.31496062992125984"/>
  <pageSetup paperSize="9" scale="7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5"/>
  <sheetViews>
    <sheetView topLeftCell="D6" zoomScale="110" zoomScaleNormal="110" workbookViewId="0">
      <selection activeCell="Q14" sqref="Q14"/>
    </sheetView>
  </sheetViews>
  <sheetFormatPr defaultColWidth="9.140625" defaultRowHeight="15" x14ac:dyDescent="0.25"/>
  <cols>
    <col min="1" max="1" width="19.42578125" style="2" customWidth="1"/>
    <col min="2" max="2" width="7" style="2" customWidth="1"/>
    <col min="3" max="3" width="6.85546875" style="2" customWidth="1"/>
    <col min="4" max="4" width="8.5703125" style="2" customWidth="1"/>
    <col min="5" max="5" width="7.28515625" style="2" customWidth="1"/>
    <col min="6" max="6" width="11.42578125" style="2" customWidth="1"/>
    <col min="7" max="7" width="12.140625" style="2" customWidth="1"/>
    <col min="8" max="8" width="18.7109375" style="2" customWidth="1"/>
    <col min="9" max="9" width="18.5703125" style="2" customWidth="1"/>
    <col min="10" max="10" width="13.28515625" style="2" customWidth="1"/>
    <col min="11" max="11" width="15.7109375" style="2" customWidth="1"/>
    <col min="12" max="12" width="17" style="2" customWidth="1"/>
    <col min="13" max="13" width="8.28515625" style="2" customWidth="1"/>
    <col min="14" max="14" width="11.140625" style="2" customWidth="1"/>
    <col min="15" max="15" width="11.85546875" style="2" customWidth="1"/>
    <col min="16" max="16" width="12.7109375" style="2" customWidth="1"/>
    <col min="17" max="17" width="73.7109375" style="2" customWidth="1"/>
    <col min="18" max="16384" width="9.140625" style="2"/>
  </cols>
  <sheetData>
    <row r="1" spans="1:17" x14ac:dyDescent="0.25">
      <c r="A1" s="6"/>
    </row>
    <row r="2" spans="1:17" ht="18.75" x14ac:dyDescent="0.25">
      <c r="A2" s="110" t="s">
        <v>49</v>
      </c>
      <c r="B2" s="110"/>
      <c r="C2" s="110"/>
      <c r="D2" s="110"/>
      <c r="E2" s="110"/>
      <c r="F2" s="110"/>
      <c r="G2" s="110"/>
      <c r="H2" s="110"/>
    </row>
    <row r="3" spans="1:17" ht="15.75" thickBot="1" x14ac:dyDescent="0.3"/>
    <row r="4" spans="1:17" ht="15.75" thickBot="1" x14ac:dyDescent="0.3">
      <c r="A4" s="124" t="s">
        <v>10</v>
      </c>
      <c r="B4" s="121" t="s">
        <v>9</v>
      </c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121"/>
      <c r="P4" s="122"/>
    </row>
    <row r="5" spans="1:17" ht="15.75" thickBot="1" x14ac:dyDescent="0.3">
      <c r="A5" s="125"/>
      <c r="B5" s="123" t="s">
        <v>8</v>
      </c>
      <c r="C5" s="121"/>
      <c r="D5" s="121"/>
      <c r="E5" s="121"/>
      <c r="F5" s="121"/>
      <c r="G5" s="121"/>
      <c r="H5" s="121"/>
      <c r="I5" s="122"/>
      <c r="J5" s="126" t="s">
        <v>30</v>
      </c>
      <c r="K5" s="126"/>
      <c r="L5" s="126"/>
      <c r="M5" s="127"/>
      <c r="N5" s="123" t="s">
        <v>7</v>
      </c>
      <c r="O5" s="122"/>
      <c r="P5" s="10"/>
    </row>
    <row r="6" spans="1:17" ht="45.75" thickBot="1" x14ac:dyDescent="0.3">
      <c r="A6" s="125"/>
      <c r="B6" s="75" t="s">
        <v>14</v>
      </c>
      <c r="C6" s="76" t="s">
        <v>15</v>
      </c>
      <c r="D6" s="77" t="s">
        <v>39</v>
      </c>
      <c r="E6" s="78" t="s">
        <v>47</v>
      </c>
      <c r="F6" s="77" t="s">
        <v>32</v>
      </c>
      <c r="G6" s="77" t="s">
        <v>40</v>
      </c>
      <c r="H6" s="77" t="s">
        <v>31</v>
      </c>
      <c r="I6" s="79" t="s">
        <v>28</v>
      </c>
      <c r="J6" s="69" t="s">
        <v>19</v>
      </c>
      <c r="K6" s="14" t="s">
        <v>38</v>
      </c>
      <c r="L6" s="14" t="s">
        <v>20</v>
      </c>
      <c r="M6" s="15" t="s">
        <v>21</v>
      </c>
      <c r="N6" s="14" t="s">
        <v>17</v>
      </c>
      <c r="O6" s="14" t="s">
        <v>18</v>
      </c>
      <c r="P6" s="62" t="s">
        <v>29</v>
      </c>
      <c r="Q6" s="101" t="s">
        <v>41</v>
      </c>
    </row>
    <row r="7" spans="1:17" x14ac:dyDescent="0.25">
      <c r="A7" s="91" t="s">
        <v>59</v>
      </c>
      <c r="B7" s="88">
        <v>9</v>
      </c>
      <c r="C7" s="82"/>
      <c r="D7" s="82"/>
      <c r="E7" s="82"/>
      <c r="F7" s="82"/>
      <c r="G7" s="82"/>
      <c r="H7" s="82">
        <v>2</v>
      </c>
      <c r="I7" s="83">
        <v>2</v>
      </c>
      <c r="J7" s="88">
        <v>8</v>
      </c>
      <c r="K7" s="82"/>
      <c r="L7" s="82"/>
      <c r="M7" s="83"/>
      <c r="N7" s="82">
        <v>3</v>
      </c>
      <c r="O7" s="82">
        <v>2</v>
      </c>
      <c r="P7" s="83"/>
      <c r="Q7" s="24"/>
    </row>
    <row r="8" spans="1:17" x14ac:dyDescent="0.25">
      <c r="A8" s="92" t="s">
        <v>67</v>
      </c>
      <c r="B8" s="59">
        <v>4</v>
      </c>
      <c r="C8" s="59"/>
      <c r="D8" s="55"/>
      <c r="E8" s="55"/>
      <c r="F8" s="55"/>
      <c r="G8" s="55"/>
      <c r="H8" s="55"/>
      <c r="I8" s="56"/>
      <c r="J8" s="59">
        <v>1</v>
      </c>
      <c r="K8" s="55"/>
      <c r="L8" s="55"/>
      <c r="M8" s="56"/>
      <c r="N8" s="55">
        <v>2</v>
      </c>
      <c r="O8" s="55">
        <v>3</v>
      </c>
      <c r="P8" s="56"/>
      <c r="Q8" s="25"/>
    </row>
    <row r="9" spans="1:17" x14ac:dyDescent="0.25">
      <c r="A9" s="92" t="s">
        <v>54</v>
      </c>
      <c r="B9" s="60">
        <v>2</v>
      </c>
      <c r="C9" s="57"/>
      <c r="D9" s="57"/>
      <c r="E9" s="57"/>
      <c r="F9" s="57"/>
      <c r="G9" s="57"/>
      <c r="H9" s="57"/>
      <c r="I9" s="58"/>
      <c r="J9" s="60"/>
      <c r="K9" s="57"/>
      <c r="L9" s="57"/>
      <c r="M9" s="58"/>
      <c r="N9" s="57"/>
      <c r="O9" s="57">
        <v>0</v>
      </c>
      <c r="P9" s="58"/>
      <c r="Q9" s="25"/>
    </row>
    <row r="10" spans="1:17" x14ac:dyDescent="0.25">
      <c r="A10" s="92" t="s">
        <v>70</v>
      </c>
      <c r="B10" s="59">
        <v>9</v>
      </c>
      <c r="C10" s="59"/>
      <c r="D10" s="55"/>
      <c r="E10" s="55"/>
      <c r="F10" s="55"/>
      <c r="G10" s="55"/>
      <c r="H10" s="55">
        <v>2</v>
      </c>
      <c r="I10" s="56">
        <v>5</v>
      </c>
      <c r="J10" s="59">
        <v>6</v>
      </c>
      <c r="K10" s="55"/>
      <c r="L10" s="55"/>
      <c r="M10" s="56"/>
      <c r="N10" s="55">
        <v>7</v>
      </c>
      <c r="O10" s="55">
        <v>9</v>
      </c>
      <c r="P10" s="56"/>
      <c r="Q10" s="46"/>
    </row>
    <row r="11" spans="1:17" x14ac:dyDescent="0.25">
      <c r="A11" s="92" t="s">
        <v>73</v>
      </c>
      <c r="B11" s="59">
        <v>7</v>
      </c>
      <c r="C11" s="59"/>
      <c r="D11" s="55"/>
      <c r="E11" s="55"/>
      <c r="F11" s="55"/>
      <c r="G11" s="55"/>
      <c r="H11" s="55">
        <v>3</v>
      </c>
      <c r="I11" s="56"/>
      <c r="J11" s="59"/>
      <c r="K11" s="55"/>
      <c r="L11" s="55"/>
      <c r="M11" s="56"/>
      <c r="N11" s="55">
        <v>2</v>
      </c>
      <c r="O11" s="55">
        <v>6</v>
      </c>
      <c r="P11" s="56"/>
      <c r="Q11" s="25"/>
    </row>
    <row r="12" spans="1:17" x14ac:dyDescent="0.25">
      <c r="A12" s="92" t="s">
        <v>56</v>
      </c>
      <c r="B12" s="60">
        <v>7</v>
      </c>
      <c r="C12" s="57">
        <v>0</v>
      </c>
      <c r="D12" s="57">
        <v>0</v>
      </c>
      <c r="E12" s="57">
        <v>0</v>
      </c>
      <c r="F12" s="57">
        <v>0</v>
      </c>
      <c r="G12" s="57">
        <v>0</v>
      </c>
      <c r="H12" s="57">
        <v>0</v>
      </c>
      <c r="I12" s="58">
        <v>1</v>
      </c>
      <c r="J12" s="60">
        <v>2</v>
      </c>
      <c r="K12" s="57">
        <v>0</v>
      </c>
      <c r="L12" s="57">
        <v>0</v>
      </c>
      <c r="M12" s="58">
        <v>0</v>
      </c>
      <c r="N12" s="57">
        <v>2</v>
      </c>
      <c r="O12" s="57">
        <v>8</v>
      </c>
      <c r="P12" s="58">
        <v>0</v>
      </c>
      <c r="Q12" s="25"/>
    </row>
    <row r="13" spans="1:17" x14ac:dyDescent="0.25">
      <c r="A13" s="104" t="s">
        <v>83</v>
      </c>
      <c r="B13" s="105">
        <v>0</v>
      </c>
      <c r="C13" s="59">
        <v>0</v>
      </c>
      <c r="D13" s="55">
        <v>0</v>
      </c>
      <c r="E13" s="55">
        <v>0</v>
      </c>
      <c r="F13" s="55">
        <v>0</v>
      </c>
      <c r="G13" s="55">
        <v>0</v>
      </c>
      <c r="H13" s="55">
        <v>1</v>
      </c>
      <c r="I13" s="56">
        <v>0</v>
      </c>
      <c r="J13" s="59">
        <v>0</v>
      </c>
      <c r="K13" s="55">
        <v>0</v>
      </c>
      <c r="L13" s="55">
        <v>0</v>
      </c>
      <c r="M13" s="56">
        <v>0</v>
      </c>
      <c r="N13" s="55">
        <v>0</v>
      </c>
      <c r="O13" s="55">
        <v>8</v>
      </c>
      <c r="P13" s="106">
        <v>0</v>
      </c>
      <c r="Q13" s="25"/>
    </row>
    <row r="14" spans="1:17" x14ac:dyDescent="0.25">
      <c r="A14" s="92" t="s">
        <v>79</v>
      </c>
      <c r="B14" s="59">
        <v>121</v>
      </c>
      <c r="C14" s="59">
        <v>0</v>
      </c>
      <c r="D14" s="55">
        <v>0</v>
      </c>
      <c r="E14" s="55">
        <v>0</v>
      </c>
      <c r="F14" s="55">
        <v>0</v>
      </c>
      <c r="G14" s="55">
        <v>0</v>
      </c>
      <c r="H14" s="55">
        <v>3</v>
      </c>
      <c r="I14" s="56">
        <v>0</v>
      </c>
      <c r="J14" s="59">
        <v>0</v>
      </c>
      <c r="K14" s="55">
        <v>0</v>
      </c>
      <c r="L14" s="55">
        <v>0</v>
      </c>
      <c r="M14" s="56">
        <v>0</v>
      </c>
      <c r="N14" s="55">
        <v>3</v>
      </c>
      <c r="O14" s="55">
        <v>32</v>
      </c>
      <c r="P14" s="56">
        <v>1</v>
      </c>
      <c r="Q14" s="25" t="s">
        <v>82</v>
      </c>
    </row>
    <row r="15" spans="1:17" s="45" customFormat="1" x14ac:dyDescent="0.25">
      <c r="A15" s="92" t="s">
        <v>76</v>
      </c>
      <c r="B15" s="59">
        <v>1</v>
      </c>
      <c r="C15" s="59">
        <v>6</v>
      </c>
      <c r="D15" s="55"/>
      <c r="E15" s="55">
        <v>2</v>
      </c>
      <c r="F15" s="55"/>
      <c r="G15" s="55"/>
      <c r="H15" s="55"/>
      <c r="I15" s="56">
        <v>3</v>
      </c>
      <c r="J15" s="59"/>
      <c r="K15" s="55"/>
      <c r="L15" s="55"/>
      <c r="M15" s="56"/>
      <c r="N15" s="55"/>
      <c r="O15" s="55"/>
      <c r="P15" s="56"/>
      <c r="Q15" s="46"/>
    </row>
    <row r="16" spans="1:17" ht="15.75" thickBot="1" x14ac:dyDescent="0.3">
      <c r="A16" s="93" t="s">
        <v>66</v>
      </c>
      <c r="B16" s="89">
        <v>5</v>
      </c>
      <c r="C16" s="84"/>
      <c r="D16" s="84"/>
      <c r="E16" s="84"/>
      <c r="F16" s="84"/>
      <c r="G16" s="84"/>
      <c r="H16" s="85"/>
      <c r="I16" s="86"/>
      <c r="J16" s="89">
        <v>5</v>
      </c>
      <c r="K16" s="84"/>
      <c r="L16" s="84"/>
      <c r="M16" s="86"/>
      <c r="N16" s="84">
        <v>1</v>
      </c>
      <c r="O16" s="84">
        <v>4</v>
      </c>
      <c r="P16" s="86"/>
      <c r="Q16" s="25"/>
    </row>
    <row r="17" spans="1:17" ht="15.75" thickBot="1" x14ac:dyDescent="0.3">
      <c r="A17" s="90" t="s">
        <v>11</v>
      </c>
      <c r="B17" s="80">
        <f t="shared" ref="B17:P17" si="0">SUM(B7:B16)</f>
        <v>165</v>
      </c>
      <c r="C17" s="80">
        <f t="shared" si="0"/>
        <v>6</v>
      </c>
      <c r="D17" s="80">
        <f t="shared" si="0"/>
        <v>0</v>
      </c>
      <c r="E17" s="80">
        <f t="shared" si="0"/>
        <v>2</v>
      </c>
      <c r="F17" s="80">
        <f t="shared" si="0"/>
        <v>0</v>
      </c>
      <c r="G17" s="80">
        <f t="shared" si="0"/>
        <v>0</v>
      </c>
      <c r="H17" s="80">
        <f t="shared" si="0"/>
        <v>11</v>
      </c>
      <c r="I17" s="81">
        <f t="shared" si="0"/>
        <v>11</v>
      </c>
      <c r="J17" s="102">
        <f t="shared" si="0"/>
        <v>22</v>
      </c>
      <c r="K17" s="80">
        <f t="shared" si="0"/>
        <v>0</v>
      </c>
      <c r="L17" s="80">
        <f t="shared" si="0"/>
        <v>0</v>
      </c>
      <c r="M17" s="80">
        <f t="shared" si="0"/>
        <v>0</v>
      </c>
      <c r="N17" s="80">
        <f t="shared" si="0"/>
        <v>20</v>
      </c>
      <c r="O17" s="80">
        <f t="shared" si="0"/>
        <v>72</v>
      </c>
      <c r="P17" s="81">
        <f t="shared" si="0"/>
        <v>1</v>
      </c>
      <c r="Q17" s="3"/>
    </row>
    <row r="19" spans="1:17" s="8" customFormat="1" ht="36.75" customHeight="1" x14ac:dyDescent="0.25"/>
    <row r="20" spans="1:17" ht="15.75" x14ac:dyDescent="0.25">
      <c r="A20" s="119" t="s">
        <v>35</v>
      </c>
      <c r="B20" s="119"/>
      <c r="C20" s="119"/>
      <c r="D20" s="119"/>
      <c r="E20" s="119"/>
      <c r="F20" s="119"/>
    </row>
    <row r="21" spans="1:17" ht="15.75" thickBot="1" x14ac:dyDescent="0.3">
      <c r="A21" s="120" t="s">
        <v>50</v>
      </c>
      <c r="B21" s="120"/>
      <c r="C21" s="120"/>
      <c r="D21" s="120"/>
      <c r="E21" s="120"/>
      <c r="F21" s="120"/>
    </row>
    <row r="22" spans="1:17" ht="15.75" thickBot="1" x14ac:dyDescent="0.3">
      <c r="A22" s="111" t="s">
        <v>0</v>
      </c>
      <c r="B22" s="114" t="s">
        <v>9</v>
      </c>
      <c r="C22" s="115"/>
      <c r="D22" s="115"/>
      <c r="E22" s="115"/>
      <c r="F22" s="115"/>
      <c r="G22" s="115"/>
      <c r="H22" s="115"/>
      <c r="I22" s="115"/>
      <c r="J22" s="115"/>
      <c r="K22" s="115"/>
      <c r="L22" s="115"/>
      <c r="M22" s="115"/>
      <c r="N22" s="115"/>
      <c r="O22" s="115"/>
      <c r="P22" s="116"/>
    </row>
    <row r="23" spans="1:17" ht="15.75" thickBot="1" x14ac:dyDescent="0.3">
      <c r="A23" s="112"/>
      <c r="B23" s="114" t="s">
        <v>8</v>
      </c>
      <c r="C23" s="115"/>
      <c r="D23" s="115"/>
      <c r="E23" s="115"/>
      <c r="F23" s="115"/>
      <c r="G23" s="115"/>
      <c r="H23" s="115"/>
      <c r="I23" s="116"/>
      <c r="J23" s="117" t="s">
        <v>30</v>
      </c>
      <c r="K23" s="117"/>
      <c r="L23" s="117"/>
      <c r="M23" s="118"/>
      <c r="N23" s="114" t="s">
        <v>7</v>
      </c>
      <c r="O23" s="116"/>
      <c r="P23" s="16"/>
    </row>
    <row r="24" spans="1:17" ht="48.75" thickBot="1" x14ac:dyDescent="0.3">
      <c r="A24" s="113"/>
      <c r="B24" s="17" t="s">
        <v>14</v>
      </c>
      <c r="C24" s="18" t="s">
        <v>15</v>
      </c>
      <c r="D24" s="18" t="s">
        <v>39</v>
      </c>
      <c r="E24" s="18" t="s">
        <v>47</v>
      </c>
      <c r="F24" s="19" t="s">
        <v>32</v>
      </c>
      <c r="G24" s="19" t="s">
        <v>16</v>
      </c>
      <c r="H24" s="19" t="s">
        <v>33</v>
      </c>
      <c r="I24" s="20" t="s">
        <v>28</v>
      </c>
      <c r="J24" s="21" t="s">
        <v>19</v>
      </c>
      <c r="K24" s="19" t="s">
        <v>34</v>
      </c>
      <c r="L24" s="19" t="s">
        <v>20</v>
      </c>
      <c r="M24" s="22" t="s">
        <v>21</v>
      </c>
      <c r="N24" s="19" t="s">
        <v>17</v>
      </c>
      <c r="O24" s="19" t="s">
        <v>18</v>
      </c>
      <c r="P24" s="20" t="s">
        <v>29</v>
      </c>
    </row>
    <row r="25" spans="1:17" x14ac:dyDescent="0.25">
      <c r="A25" s="91" t="s">
        <v>59</v>
      </c>
      <c r="B25" s="94">
        <v>3</v>
      </c>
      <c r="C25" s="47"/>
      <c r="D25" s="47"/>
      <c r="E25" s="48"/>
      <c r="F25" s="47"/>
      <c r="G25" s="47"/>
      <c r="H25" s="47">
        <v>2</v>
      </c>
      <c r="I25" s="49"/>
      <c r="J25" s="50">
        <v>2</v>
      </c>
      <c r="K25" s="47"/>
      <c r="L25" s="47"/>
      <c r="M25" s="49"/>
      <c r="N25" s="47">
        <v>2</v>
      </c>
      <c r="O25" s="47">
        <v>2</v>
      </c>
      <c r="P25" s="49"/>
    </row>
    <row r="26" spans="1:17" x14ac:dyDescent="0.25">
      <c r="A26" s="92" t="s">
        <v>67</v>
      </c>
      <c r="B26" s="94"/>
      <c r="C26" s="47"/>
      <c r="D26" s="47"/>
      <c r="E26" s="48"/>
      <c r="F26" s="47"/>
      <c r="G26" s="47"/>
      <c r="H26" s="47"/>
      <c r="I26" s="49"/>
      <c r="J26" s="50"/>
      <c r="K26" s="47"/>
      <c r="L26" s="47"/>
      <c r="M26" s="49"/>
      <c r="N26" s="47"/>
      <c r="O26" s="47">
        <v>4</v>
      </c>
      <c r="P26" s="49"/>
    </row>
    <row r="27" spans="1:17" x14ac:dyDescent="0.25">
      <c r="A27" s="92" t="s">
        <v>54</v>
      </c>
      <c r="B27" s="61">
        <v>3</v>
      </c>
      <c r="C27" s="43"/>
      <c r="D27" s="43"/>
      <c r="E27" s="43"/>
      <c r="F27" s="43"/>
      <c r="G27" s="43"/>
      <c r="H27" s="43"/>
      <c r="I27" s="51"/>
      <c r="J27" s="52"/>
      <c r="K27" s="43"/>
      <c r="L27" s="43"/>
      <c r="M27" s="51"/>
      <c r="N27" s="53"/>
      <c r="O27" s="53"/>
      <c r="P27" s="51"/>
    </row>
    <row r="28" spans="1:17" x14ac:dyDescent="0.25">
      <c r="A28" s="92" t="s">
        <v>70</v>
      </c>
      <c r="B28" s="94">
        <v>2</v>
      </c>
      <c r="C28" s="47"/>
      <c r="D28" s="47"/>
      <c r="E28" s="48"/>
      <c r="F28" s="47"/>
      <c r="G28" s="47"/>
      <c r="H28" s="47">
        <v>1</v>
      </c>
      <c r="I28" s="49"/>
      <c r="J28" s="50"/>
      <c r="K28" s="47"/>
      <c r="L28" s="47"/>
      <c r="M28" s="49"/>
      <c r="N28" s="47"/>
      <c r="O28" s="47"/>
      <c r="P28" s="49"/>
    </row>
    <row r="29" spans="1:17" x14ac:dyDescent="0.25">
      <c r="A29" s="92" t="s">
        <v>73</v>
      </c>
      <c r="B29" s="61"/>
      <c r="C29" s="43"/>
      <c r="D29" s="43"/>
      <c r="E29" s="43"/>
      <c r="F29" s="43"/>
      <c r="G29" s="43"/>
      <c r="H29" s="43"/>
      <c r="I29" s="51"/>
      <c r="J29" s="52"/>
      <c r="K29" s="43"/>
      <c r="L29" s="43"/>
      <c r="M29" s="51"/>
      <c r="N29" s="53"/>
      <c r="O29" s="53"/>
      <c r="P29" s="51"/>
    </row>
    <row r="30" spans="1:17" x14ac:dyDescent="0.25">
      <c r="A30" s="92" t="s">
        <v>56</v>
      </c>
      <c r="B30" s="61">
        <v>1</v>
      </c>
      <c r="C30" s="43"/>
      <c r="D30" s="43"/>
      <c r="E30" s="43"/>
      <c r="F30" s="43"/>
      <c r="G30" s="43"/>
      <c r="H30" s="43"/>
      <c r="I30" s="51"/>
      <c r="J30" s="52"/>
      <c r="K30" s="43"/>
      <c r="L30" s="43"/>
      <c r="M30" s="51"/>
      <c r="N30" s="53"/>
      <c r="O30" s="53"/>
      <c r="P30" s="51"/>
    </row>
    <row r="31" spans="1:17" x14ac:dyDescent="0.25">
      <c r="A31" s="107" t="s">
        <v>83</v>
      </c>
      <c r="B31" s="108">
        <v>2</v>
      </c>
      <c r="C31" s="47">
        <v>0</v>
      </c>
      <c r="D31" s="47">
        <v>0</v>
      </c>
      <c r="E31" s="48">
        <v>0</v>
      </c>
      <c r="F31" s="47">
        <v>0</v>
      </c>
      <c r="G31" s="47">
        <v>0</v>
      </c>
      <c r="H31" s="47">
        <v>1</v>
      </c>
      <c r="I31" s="49">
        <v>0</v>
      </c>
      <c r="J31" s="50">
        <v>0</v>
      </c>
      <c r="K31" s="47">
        <v>0</v>
      </c>
      <c r="L31" s="47">
        <v>0</v>
      </c>
      <c r="M31" s="49">
        <v>0</v>
      </c>
      <c r="N31" s="47">
        <v>5</v>
      </c>
      <c r="O31" s="47">
        <v>5</v>
      </c>
      <c r="P31" s="49">
        <v>0</v>
      </c>
    </row>
    <row r="32" spans="1:17" x14ac:dyDescent="0.25">
      <c r="A32" s="92" t="s">
        <v>79</v>
      </c>
      <c r="B32" s="94">
        <v>3</v>
      </c>
      <c r="C32" s="47">
        <v>0</v>
      </c>
      <c r="D32" s="47">
        <v>0</v>
      </c>
      <c r="E32" s="48">
        <v>0</v>
      </c>
      <c r="F32" s="47">
        <v>0</v>
      </c>
      <c r="G32" s="47">
        <v>0</v>
      </c>
      <c r="H32" s="47">
        <v>0</v>
      </c>
      <c r="I32" s="49">
        <v>0</v>
      </c>
      <c r="J32" s="50">
        <v>0</v>
      </c>
      <c r="K32" s="47">
        <v>0</v>
      </c>
      <c r="L32" s="47">
        <v>0</v>
      </c>
      <c r="M32" s="49">
        <v>0</v>
      </c>
      <c r="N32" s="47">
        <v>0</v>
      </c>
      <c r="O32" s="47">
        <v>0</v>
      </c>
      <c r="P32" s="49">
        <v>0</v>
      </c>
    </row>
    <row r="33" spans="1:16" s="45" customFormat="1" x14ac:dyDescent="0.25">
      <c r="A33" s="92" t="s">
        <v>76</v>
      </c>
      <c r="B33" s="95"/>
      <c r="C33" s="43"/>
      <c r="D33" s="43"/>
      <c r="E33" s="43"/>
      <c r="F33" s="43"/>
      <c r="G33" s="43"/>
      <c r="H33" s="43"/>
      <c r="I33" s="51"/>
      <c r="J33" s="52"/>
      <c r="K33" s="43"/>
      <c r="L33" s="43"/>
      <c r="M33" s="51"/>
      <c r="N33" s="53"/>
      <c r="O33" s="43"/>
      <c r="P33" s="51"/>
    </row>
    <row r="34" spans="1:16" ht="15.75" thickBot="1" x14ac:dyDescent="0.3">
      <c r="A34" s="92" t="s">
        <v>66</v>
      </c>
      <c r="B34" s="61">
        <v>2</v>
      </c>
      <c r="C34" s="61"/>
      <c r="D34" s="43"/>
      <c r="E34" s="43"/>
      <c r="F34" s="43"/>
      <c r="G34" s="43"/>
      <c r="H34" s="43"/>
      <c r="I34" s="51">
        <v>1</v>
      </c>
      <c r="J34" s="52"/>
      <c r="K34" s="43"/>
      <c r="L34" s="43"/>
      <c r="M34" s="51"/>
      <c r="N34" s="43"/>
      <c r="O34" s="54"/>
      <c r="P34" s="51"/>
    </row>
    <row r="35" spans="1:16" ht="15.75" thickBot="1" x14ac:dyDescent="0.3">
      <c r="A35" s="28" t="s">
        <v>11</v>
      </c>
      <c r="B35" s="33">
        <f t="shared" ref="B35:P35" si="1">SUM(B25:B34)</f>
        <v>16</v>
      </c>
      <c r="C35" s="33">
        <f t="shared" si="1"/>
        <v>0</v>
      </c>
      <c r="D35" s="33">
        <f t="shared" si="1"/>
        <v>0</v>
      </c>
      <c r="E35" s="34">
        <f t="shared" si="1"/>
        <v>0</v>
      </c>
      <c r="F35" s="34">
        <f t="shared" si="1"/>
        <v>0</v>
      </c>
      <c r="G35" s="34">
        <f t="shared" si="1"/>
        <v>0</v>
      </c>
      <c r="H35" s="34">
        <f t="shared" si="1"/>
        <v>4</v>
      </c>
      <c r="I35" s="35">
        <f t="shared" si="1"/>
        <v>1</v>
      </c>
      <c r="J35" s="36">
        <f t="shared" si="1"/>
        <v>2</v>
      </c>
      <c r="K35" s="34">
        <f t="shared" si="1"/>
        <v>0</v>
      </c>
      <c r="L35" s="34">
        <f t="shared" si="1"/>
        <v>0</v>
      </c>
      <c r="M35" s="36">
        <f t="shared" si="1"/>
        <v>0</v>
      </c>
      <c r="N35" s="33">
        <f t="shared" si="1"/>
        <v>7</v>
      </c>
      <c r="O35" s="34">
        <f t="shared" si="1"/>
        <v>11</v>
      </c>
      <c r="P35" s="37">
        <f t="shared" si="1"/>
        <v>0</v>
      </c>
    </row>
  </sheetData>
  <mergeCells count="13">
    <mergeCell ref="A2:H2"/>
    <mergeCell ref="A20:F20"/>
    <mergeCell ref="A21:F21"/>
    <mergeCell ref="B4:P4"/>
    <mergeCell ref="N5:O5"/>
    <mergeCell ref="A4:A6"/>
    <mergeCell ref="B5:I5"/>
    <mergeCell ref="J5:M5"/>
    <mergeCell ref="A22:A24"/>
    <mergeCell ref="B22:P22"/>
    <mergeCell ref="B23:I23"/>
    <mergeCell ref="J23:M23"/>
    <mergeCell ref="N23:O23"/>
  </mergeCells>
  <pageMargins left="0.23622047244094491" right="0.23622047244094491" top="0.15748031496062992" bottom="0.15748031496062992" header="0.31496062992125984" footer="0.31496062992125984"/>
  <pageSetup paperSize="9"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workbookViewId="0">
      <selection activeCell="E2" sqref="E2:F2"/>
    </sheetView>
  </sheetViews>
  <sheetFormatPr defaultRowHeight="15" x14ac:dyDescent="0.25"/>
  <cols>
    <col min="1" max="1" width="9.140625" customWidth="1"/>
    <col min="2" max="2" width="27" customWidth="1"/>
    <col min="3" max="3" width="21.85546875" customWidth="1"/>
    <col min="4" max="4" width="31.28515625" customWidth="1"/>
    <col min="5" max="5" width="9.140625" customWidth="1"/>
    <col min="6" max="6" width="56.28515625" customWidth="1"/>
  </cols>
  <sheetData>
    <row r="1" spans="1:6" ht="15.75" thickBot="1" x14ac:dyDescent="0.3">
      <c r="A1" s="16" t="s">
        <v>0</v>
      </c>
      <c r="B1" s="16" t="s">
        <v>1</v>
      </c>
      <c r="C1" s="23" t="s">
        <v>2</v>
      </c>
      <c r="D1" s="26" t="s">
        <v>3</v>
      </c>
      <c r="E1" s="131" t="s">
        <v>37</v>
      </c>
      <c r="F1" s="132"/>
    </row>
    <row r="2" spans="1:6" ht="105.75" customHeight="1" thickBot="1" x14ac:dyDescent="0.3">
      <c r="A2" s="66" t="s">
        <v>59</v>
      </c>
      <c r="B2" s="67" t="s">
        <v>60</v>
      </c>
      <c r="C2" s="68" t="s">
        <v>61</v>
      </c>
      <c r="D2" s="27">
        <v>61500</v>
      </c>
      <c r="E2" s="129" t="s">
        <v>62</v>
      </c>
      <c r="F2" s="130"/>
    </row>
    <row r="3" spans="1:6" ht="15.75" thickBot="1" x14ac:dyDescent="0.3">
      <c r="A3" s="28" t="s">
        <v>36</v>
      </c>
      <c r="B3" s="29"/>
      <c r="C3" s="30"/>
      <c r="D3" s="138">
        <f>D2</f>
        <v>61500</v>
      </c>
      <c r="E3" s="31"/>
      <c r="F3" s="32"/>
    </row>
    <row r="5" spans="1:6" x14ac:dyDescent="0.25">
      <c r="A5" s="70" t="s">
        <v>42</v>
      </c>
      <c r="B5" s="70"/>
      <c r="C5" s="70"/>
      <c r="D5" s="70"/>
      <c r="E5" s="70"/>
      <c r="F5" s="70"/>
    </row>
    <row r="6" spans="1:6" x14ac:dyDescent="0.25">
      <c r="A6" s="70" t="s">
        <v>45</v>
      </c>
      <c r="B6" s="70"/>
      <c r="C6" s="70"/>
      <c r="D6" s="70"/>
      <c r="E6" s="70"/>
      <c r="F6" s="70"/>
    </row>
    <row r="7" spans="1:6" x14ac:dyDescent="0.25">
      <c r="A7" s="128" t="s">
        <v>46</v>
      </c>
      <c r="B7" s="128"/>
      <c r="C7" s="128"/>
      <c r="D7" s="128"/>
      <c r="E7" s="128"/>
      <c r="F7" s="128"/>
    </row>
  </sheetData>
  <mergeCells count="3">
    <mergeCell ref="A7:F7"/>
    <mergeCell ref="E1:F1"/>
    <mergeCell ref="E2:F2"/>
  </mergeCells>
  <pageMargins left="0.7" right="0.7" top="0.78740157499999996" bottom="0.78740157499999996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čerpání finance </vt:lpstr>
      <vt:lpstr>výsledky</vt:lpstr>
      <vt:lpstr>Konference</vt:lpstr>
      <vt:lpstr>'čerpání finance '!Názvy_tisku</vt:lpstr>
    </vt:vector>
  </TitlesOfParts>
  <Company>VŠB-TUO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Gazdová Vlasta</dc:creator>
  <cp:lastModifiedBy>kub350</cp:lastModifiedBy>
  <cp:lastPrinted>2016-01-29T07:31:02Z</cp:lastPrinted>
  <dcterms:created xsi:type="dcterms:W3CDTF">2011-01-12T08:08:50Z</dcterms:created>
  <dcterms:modified xsi:type="dcterms:W3CDTF">2025-02-12T17:06:14Z</dcterms:modified>
</cp:coreProperties>
</file>