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995" yWindow="675" windowWidth="23100" windowHeight="15465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6" l="1"/>
  <c r="D16" i="1"/>
  <c r="D37" i="5" l="1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C3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C18" i="5"/>
  <c r="I16" i="1"/>
  <c r="H16" i="1"/>
  <c r="L16" i="1"/>
  <c r="K16" i="1"/>
  <c r="G16" i="1" l="1"/>
  <c r="F16" i="1"/>
  <c r="E16" i="1"/>
  <c r="J16" i="1" l="1"/>
</calcChain>
</file>

<file path=xl/comments1.xml><?xml version="1.0" encoding="utf-8"?>
<comments xmlns="http://schemas.openxmlformats.org/spreadsheetml/2006/main">
  <authors>
    <author>Lucie</author>
  </authors>
  <commentList>
    <comment ref="N7" authorId="0">
      <text>
        <r>
          <rPr>
            <b/>
            <sz val="9"/>
            <color indexed="81"/>
            <rFont val="Tahoma"/>
            <family val="2"/>
            <charset val="238"/>
          </rPr>
          <t>Lucie:</t>
        </r>
        <r>
          <rPr>
            <sz val="9"/>
            <color indexed="81"/>
            <rFont val="Tahoma"/>
            <family val="2"/>
            <charset val="238"/>
          </rPr>
          <t xml:space="preserve">
sborník PhD students' day 2024</t>
        </r>
      </text>
    </comment>
  </commentList>
</comments>
</file>

<file path=xl/sharedStrings.xml><?xml version="1.0" encoding="utf-8"?>
<sst xmlns="http://schemas.openxmlformats.org/spreadsheetml/2006/main" count="167" uniqueCount="89">
  <si>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</si>
  <si>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</si>
  <si>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</si>
  <si>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</si>
  <si>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</si>
  <si>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</si>
  <si>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</si>
  <si>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</si>
  <si>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</si>
  <si>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</si>
  <si>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</si>
  <si>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</si>
  <si>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</si>
  <si>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</si>
  <si>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</si>
  <si>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</si>
  <si>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</si>
  <si>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</si>
  <si>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</si>
  <si>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</si>
  <si>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</si>
  <si>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</si>
  <si>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</si>
  <si>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</si>
  <si>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</si>
  <si>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</si>
  <si>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</si>
  <si>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</si>
  <si>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</si>
  <si>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</si>
  <si>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</si>
  <si>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</si>
  <si>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</si>
  <si>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</si>
  <si>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</si>
  <si>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</si>
  <si>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</si>
  <si>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</si>
  <si>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</si>
  <si>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</si>
  <si>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</si>
  <si>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</si>
  <si>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</si>
  <si>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</si>
  <si>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</si>
  <si>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</si>
  <si>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</si>
  <si>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Jost</t>
  </si>
  <si>
    <t>Fakulta materiálově-technologická</t>
  </si>
  <si>
    <t xml:space="preserve">prof. Ing. Petr Praus, Ph.D. </t>
  </si>
  <si>
    <t>prof. Ing. Bohumír Strnadel, DrSc.</t>
  </si>
  <si>
    <t>SP2024/064</t>
  </si>
  <si>
    <t>SP2024/009</t>
  </si>
  <si>
    <t>SP2024/025</t>
  </si>
  <si>
    <t>SP2024/089</t>
  </si>
  <si>
    <t>SP2024/062</t>
  </si>
  <si>
    <t>SP2024/086</t>
  </si>
  <si>
    <t>SP2024/033</t>
  </si>
  <si>
    <t>SP2024/098</t>
  </si>
  <si>
    <t>SP2024/041</t>
  </si>
  <si>
    <t>SP2024/065</t>
  </si>
  <si>
    <t>SP2024/053</t>
  </si>
  <si>
    <t>Vyhodnocení SGS za rok 2024</t>
  </si>
  <si>
    <t xml:space="preserve">prof. Ing. Bohumír Strnadel, DrSc. </t>
  </si>
  <si>
    <t xml:space="preserve">prof. Ing. Vlastimil Matějka, Ph.D. </t>
  </si>
  <si>
    <t xml:space="preserve">prof. Ing. Radim Kocich, Ph.D. </t>
  </si>
  <si>
    <t>Ing. Josef Hlinka Ph.D.</t>
  </si>
  <si>
    <t>doc. Dr. Mgr. Kamil Postava</t>
  </si>
  <si>
    <t>doc. Ing. Šárka Vilamová, Ph.D.</t>
  </si>
  <si>
    <t xml:space="preserve">doc. Ing. Ivo Szurman, Ph.D. </t>
  </si>
  <si>
    <t xml:space="preserve">doc. Ing. Jonáš Tokarský, Ph.D. </t>
  </si>
  <si>
    <t xml:space="preserve">Ing. Filip Tošenovský, Ph.D. </t>
  </si>
  <si>
    <t xml:space="preserve">Ing. Lukáš Peter, Ph.D. </t>
  </si>
  <si>
    <t>31.12.2024</t>
  </si>
  <si>
    <t>Výzkum smart nanomateriálů, součástek a charakterizačních metod</t>
  </si>
  <si>
    <t>Výrobní proces jednomístného elektromobilu pro mikromobilitu v městském prostředí a univerzitních kampusech</t>
  </si>
  <si>
    <t>Fylosilikáty interkalované organickýými molekulami jako prekurzory elektricky vodivých materiálů</t>
  </si>
  <si>
    <t>Komplexní systém měření a predikce ekonomických důsledků vlivů dynamických parametrů s využitím digitalizace výstupů inerciálních senzorů</t>
  </si>
  <si>
    <t>Vliv výroby, parametrů zpracování a degradačních mechanismů na výsledné materiálové vlastnosti a životnost konstrukčních materiálů</t>
  </si>
  <si>
    <t>Inovativní rehabilitační systém s využitím aditivních technologií</t>
  </si>
  <si>
    <t>Prohloubení integrace koncepce Průmyslu 4.0 do vybraných procesů managementu kvality s důrazem na jejich digitalizaci</t>
  </si>
  <si>
    <t>Výzkum a vývoj nekonvenčních způsobů přípravy progresivních materiálů a jejich zpracování</t>
  </si>
  <si>
    <t>Pokročilé materiály a technologie pro procesy dekarbonizace</t>
  </si>
  <si>
    <t>Výskyt mikroplastů v životním prostředí a možnosti jejich recyklace</t>
  </si>
  <si>
    <t>PhD students´day 2024</t>
  </si>
  <si>
    <t>PhD students' day 2024</t>
  </si>
  <si>
    <r>
      <t xml:space="preserve">Název konference: PhD students´ day FMST 2024 (sborník byl vydám celý v angličtině)
Popis a zaměření: Do programu „PhD students´ day FMST 2024" v roce 2024 se s prezentacemi v angličtině  přihlásilo celkem </t>
    </r>
    <r>
      <rPr>
        <sz val="9"/>
        <rFont val="Calibri"/>
        <family val="2"/>
        <charset val="238"/>
        <scheme val="minor"/>
      </rPr>
      <t xml:space="preserve">51 studentů. Zastoupení jednotlivých doktorských studijních programů  bylo následující: Metalurgická technologie -  8 přednášejících,Tepelná technika a paliva v průmyslu -1 přednášející,  Chemická metalurgie - 2 přednášející, Chemické a enviromentální inženýrství - 7 přednášejících, Materiálové vědy a inženýrství - 7 přednášejících, Nanotechnologie - 8 přednášejících, Řízení průmyslových systémů - 18 přednášejících. </t>
    </r>
    <r>
      <rPr>
        <sz val="9"/>
        <color theme="1"/>
        <rFont val="Calibri"/>
        <family val="2"/>
        <charset val="238"/>
        <scheme val="minor"/>
      </rPr>
      <t xml:space="preserve">
„Den doktorandů“ nabízí studentům doktorského studia možnost prezentace dosažených výsledků v oblasti výzkumu a vývoje a jejich konfrontaci s výsledky ostatních studentů. Většina presentací byla provedena na velmi dobré úrovni a rovněž vlastní přednes a obhajoba výsledků svědčila o dobré a systematické práci studentů doktorského studia. Řada příspěvků má po dopracování reálnou šanci k presentaci na konferencích, případně v časopisech.
Datum konání: </t>
    </r>
    <r>
      <rPr>
        <sz val="9"/>
        <rFont val="Calibri"/>
        <family val="2"/>
        <charset val="238"/>
        <scheme val="minor"/>
      </rPr>
      <t xml:space="preserve">14.10.2024
</t>
    </r>
    <r>
      <rPr>
        <sz val="9"/>
        <color theme="1"/>
        <rFont val="Calibri"/>
        <family val="2"/>
        <charset val="238"/>
        <scheme val="minor"/>
      </rPr>
      <t xml:space="preserve">Místo konání:  VŠB-TUO, 17. listopadu 21/1572, 708 00 Ostrava-Poruba
Počet účastníků: 51
Sborník: </t>
    </r>
    <r>
      <rPr>
        <sz val="9"/>
        <rFont val="Calibri"/>
        <family val="2"/>
        <charset val="238"/>
        <scheme val="minor"/>
      </rPr>
      <t>ISBN 978-80-248-4790-0 (on-line)</t>
    </r>
  </si>
  <si>
    <t>Vyhodnocení SGS za rok 2024 - výstupy realizované (předkládané do OBD)</t>
  </si>
  <si>
    <t>Vyhodnocení SGS za rok 2024 - čekající na zařazení (2025/2026)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</si>
</sst>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FFC7CE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0" fontId="9" fillId="4" borderId="0" applyNumberFormat="0" applyBorder="0" applyAlignment="0" applyProtection="0"/>
    <xf numFmtId="0" fontId="14" fillId="0" borderId="0"/>
    <xf numFmtId="0" fontId="8" fillId="0" borderId="0"/>
    <xf numFmtId="0" fontId="8" fillId="0" borderId="0"/>
    <xf numFmtId="0" fontId="15" fillId="0" borderId="0"/>
    <xf numFmtId="0" fontId="16" fillId="5" borderId="0"/>
    <xf numFmtId="0" fontId="17" fillId="6" borderId="0"/>
  </cellStyleXfs>
  <cellXfs count="112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3" fillId="2" borderId="19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26" xfId="0" applyBorder="1" applyAlignment="1">
      <alignment vertical="center"/>
    </xf>
    <xf numFmtId="3" fontId="10" fillId="2" borderId="2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vertical="center" wrapText="1"/>
    </xf>
    <xf numFmtId="3" fontId="11" fillId="0" borderId="9" xfId="0" applyNumberFormat="1" applyFont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3" fontId="0" fillId="2" borderId="19" xfId="0" applyNumberFormat="1" applyFill="1" applyBorder="1"/>
    <xf numFmtId="0" fontId="0" fillId="2" borderId="3" xfId="0" applyFill="1" applyBorder="1"/>
    <xf numFmtId="0" fontId="0" fillId="2" borderId="20" xfId="0" applyFill="1" applyBorder="1"/>
    <xf numFmtId="0" fontId="13" fillId="2" borderId="8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11" fillId="0" borderId="14" xfId="0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0" fontId="11" fillId="0" borderId="15" xfId="2" applyFont="1" applyFill="1" applyBorder="1" applyAlignment="1">
      <alignment horizontal="right" vertical="center"/>
    </xf>
    <xf numFmtId="0" fontId="11" fillId="0" borderId="16" xfId="0" applyFont="1" applyBorder="1" applyAlignment="1">
      <alignment horizontal="right" vertical="center"/>
    </xf>
    <xf numFmtId="0" fontId="11" fillId="0" borderId="22" xfId="2" applyFont="1" applyFill="1" applyBorder="1" applyAlignment="1">
      <alignment horizontal="right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5" fillId="0" borderId="15" xfId="0" applyFont="1" applyBorder="1" applyAlignment="1" applyProtection="1">
      <alignment vertical="center"/>
      <protection locked="0"/>
    </xf>
    <xf numFmtId="0" fontId="5" fillId="3" borderId="28" xfId="0" applyFont="1" applyFill="1" applyBorder="1" applyAlignment="1">
      <alignment vertical="center" wrapText="1"/>
    </xf>
    <xf numFmtId="0" fontId="5" fillId="3" borderId="29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5" fillId="3" borderId="15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0" fontId="5" fillId="0" borderId="25" xfId="0" applyFont="1" applyBorder="1" applyAlignment="1" applyProtection="1">
      <alignment vertical="center"/>
      <protection locked="0"/>
    </xf>
    <xf numFmtId="0" fontId="0" fillId="0" borderId="30" xfId="0" applyBorder="1" applyAlignment="1">
      <alignment vertical="center"/>
    </xf>
    <xf numFmtId="0" fontId="10" fillId="2" borderId="11" xfId="0" applyFont="1" applyFill="1" applyBorder="1" applyAlignment="1">
      <alignment horizontal="center" vertical="center"/>
    </xf>
    <xf numFmtId="4" fontId="5" fillId="0" borderId="15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13" fillId="0" borderId="14" xfId="0" applyFont="1" applyBorder="1" applyAlignment="1">
      <alignment horizontal="right" vertical="center"/>
    </xf>
    <xf numFmtId="0" fontId="13" fillId="0" borderId="22" xfId="0" applyFont="1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0" fontId="13" fillId="0" borderId="16" xfId="0" applyFont="1" applyBorder="1" applyAlignment="1">
      <alignment horizontal="right" vertical="center"/>
    </xf>
    <xf numFmtId="0" fontId="13" fillId="0" borderId="25" xfId="0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3" fillId="0" borderId="18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center"/>
    </xf>
    <xf numFmtId="0" fontId="10" fillId="2" borderId="27" xfId="0" applyFont="1" applyFill="1" applyBorder="1" applyAlignment="1">
      <alignment horizontal="left" vertical="center"/>
    </xf>
    <xf numFmtId="3" fontId="3" fillId="2" borderId="9" xfId="0" applyNumberFormat="1" applyFont="1" applyFill="1" applyBorder="1" applyAlignment="1">
      <alignment vertical="center"/>
    </xf>
    <xf numFmtId="4" fontId="3" fillId="2" borderId="9" xfId="0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5" fillId="0" borderId="23" xfId="0" applyNumberFormat="1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12" fillId="0" borderId="0" xfId="0" applyFont="1" applyAlignment="1">
      <alignment horizontal="left" vertical="center"/>
    </xf>
  </cellXfs>
  <cellStyles count="9">
    <cellStyle name="Excel Built-in Bad" xfId="7"/>
    <cellStyle name="Excel Built-in Good" xfId="8"/>
    <cellStyle name="Excel Built-in Normal" xfId="6"/>
    <cellStyle name="Chybně" xfId="2" builtinId="27"/>
    <cellStyle name="Normální" xfId="0" builtinId="0"/>
    <cellStyle name="Normální 2" xfId="1"/>
    <cellStyle name="Normální 3" xfId="5"/>
    <cellStyle name="Normální 3 2" xfId="3"/>
    <cellStyle name="Normální 4" xfId="4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27709</xdr:colOff>
      <xdr:row>17</xdr:row>
      <xdr:rowOff>162790</xdr:rowOff>
    </xdr:from>
    <xdr:to>
      <xdr:col>14</xdr:col>
      <xdr:colOff>1951925</xdr:colOff>
      <xdr:row>19</xdr:row>
      <xdr:rowOff>135112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44600" y="4651663"/>
          <a:ext cx="1920406" cy="32491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23</xdr:row>
      <xdr:rowOff>0</xdr:rowOff>
    </xdr:from>
    <xdr:to>
      <xdr:col>14</xdr:col>
      <xdr:colOff>1964606</xdr:colOff>
      <xdr:row>24</xdr:row>
      <xdr:rowOff>140999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CE408B64-44E6-45FF-A3F3-315C2F379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16891" y="5569527"/>
          <a:ext cx="1956986" cy="3249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zoomScale="110" zoomScaleNormal="110" workbookViewId="0">
      <selection activeCell="A2" sqref="A2:B2"/>
    </sheetView>
  </sheetViews>
  <sheetFormatPr defaultColWidth="9.140625" defaultRowHeight="15" x14ac:dyDescent="0.25"/>
  <cols>
    <col min="1" max="1" width="13.5703125" style="2" customWidth="1"/>
    <col min="2" max="2" width="27.140625" style="2" customWidth="1"/>
    <col min="3" max="3" width="24.140625" style="2" customWidth="1"/>
    <col min="4" max="4" width="11" style="2" customWidth="1"/>
    <col min="5" max="5" width="9.5703125" style="2" customWidth="1"/>
    <col min="6" max="6" width="13.5703125" style="3" customWidth="1"/>
    <col min="7" max="7" width="15.140625" style="2" customWidth="1"/>
    <col min="8" max="9" width="18" style="2" customWidth="1"/>
    <col min="10" max="12" width="12.5703125" style="2" customWidth="1"/>
    <col min="13" max="13" width="14.5703125" style="2" customWidth="1"/>
    <col min="14" max="14" width="17.5703125" style="2" customWidth="1"/>
    <col min="15" max="15" width="67.42578125" style="2" customWidth="1"/>
    <col min="16" max="16" width="50" style="2" customWidth="1"/>
    <col min="17" max="17" width="18.140625" style="2" customWidth="1"/>
    <col min="18" max="16384" width="9.140625" style="2"/>
  </cols>
  <sheetData>
    <row r="1" spans="1:18" ht="16.5" thickBot="1" x14ac:dyDescent="0.3">
      <c r="C1" s="67" t="s">
        <v>22</v>
      </c>
      <c r="D1" s="108" t="s">
        <v>48</v>
      </c>
      <c r="E1" s="108"/>
      <c r="F1" s="109"/>
    </row>
    <row r="2" spans="1:18" ht="18.75" x14ac:dyDescent="0.25">
      <c r="A2" s="81" t="s">
        <v>62</v>
      </c>
      <c r="B2" s="81"/>
    </row>
    <row r="3" spans="1:18" ht="30" customHeight="1" thickBot="1" x14ac:dyDescent="0.45">
      <c r="H3" s="1"/>
      <c r="I3" s="1"/>
      <c r="J3" s="1"/>
      <c r="K3" s="1"/>
      <c r="L3" s="1"/>
    </row>
    <row r="4" spans="1:18" ht="102.75" customHeight="1" thickBot="1" x14ac:dyDescent="0.3">
      <c r="A4" s="42" t="s">
        <v>0</v>
      </c>
      <c r="B4" s="42" t="s">
        <v>1</v>
      </c>
      <c r="C4" s="20" t="s">
        <v>2</v>
      </c>
      <c r="D4" s="43" t="s">
        <v>3</v>
      </c>
      <c r="E4" s="43" t="s">
        <v>4</v>
      </c>
      <c r="F4" s="43" t="s">
        <v>5</v>
      </c>
      <c r="G4" s="43" t="s">
        <v>12</v>
      </c>
      <c r="H4" s="43" t="s">
        <v>26</v>
      </c>
      <c r="I4" s="43" t="s">
        <v>27</v>
      </c>
      <c r="J4" s="43" t="s">
        <v>13</v>
      </c>
      <c r="K4" s="43" t="s">
        <v>24</v>
      </c>
      <c r="L4" s="43" t="s">
        <v>25</v>
      </c>
      <c r="M4" s="43" t="s">
        <v>6</v>
      </c>
      <c r="N4" s="4"/>
      <c r="O4" s="5"/>
      <c r="P4" s="5"/>
      <c r="Q4" s="5"/>
      <c r="R4" s="5"/>
    </row>
    <row r="5" spans="1:18" x14ac:dyDescent="0.25">
      <c r="A5" s="56" t="s">
        <v>51</v>
      </c>
      <c r="B5" s="55" t="s">
        <v>84</v>
      </c>
      <c r="C5" s="56" t="s">
        <v>63</v>
      </c>
      <c r="D5" s="106">
        <v>150000</v>
      </c>
      <c r="E5" s="73">
        <v>150000</v>
      </c>
      <c r="F5" s="73">
        <v>40000</v>
      </c>
      <c r="G5" s="73">
        <v>40000</v>
      </c>
      <c r="H5" s="54">
        <v>4</v>
      </c>
      <c r="I5" s="54">
        <v>3</v>
      </c>
      <c r="J5" s="54">
        <v>3</v>
      </c>
      <c r="K5" s="70">
        <v>2.33</v>
      </c>
      <c r="L5" s="70">
        <v>1</v>
      </c>
      <c r="M5" s="44" t="s">
        <v>73</v>
      </c>
    </row>
    <row r="6" spans="1:18" ht="22.5" x14ac:dyDescent="0.25">
      <c r="A6" s="69" t="s">
        <v>52</v>
      </c>
      <c r="B6" s="68" t="s">
        <v>83</v>
      </c>
      <c r="C6" s="69" t="s">
        <v>49</v>
      </c>
      <c r="D6" s="106">
        <v>0</v>
      </c>
      <c r="E6" s="73">
        <v>827715</v>
      </c>
      <c r="F6" s="73">
        <v>144443</v>
      </c>
      <c r="G6" s="73">
        <v>144443</v>
      </c>
      <c r="H6" s="54">
        <v>16</v>
      </c>
      <c r="I6" s="54">
        <v>13</v>
      </c>
      <c r="J6" s="54">
        <v>8</v>
      </c>
      <c r="K6" s="70">
        <v>10.42</v>
      </c>
      <c r="L6" s="70">
        <v>3</v>
      </c>
      <c r="M6" s="44" t="s">
        <v>73</v>
      </c>
    </row>
    <row r="7" spans="1:18" ht="22.5" x14ac:dyDescent="0.25">
      <c r="A7" s="69" t="s">
        <v>53</v>
      </c>
      <c r="B7" s="68" t="s">
        <v>82</v>
      </c>
      <c r="C7" s="69" t="s">
        <v>64</v>
      </c>
      <c r="D7" s="106">
        <v>0</v>
      </c>
      <c r="E7" s="73">
        <v>867652</v>
      </c>
      <c r="F7" s="73">
        <v>190000</v>
      </c>
      <c r="G7" s="73">
        <v>190000</v>
      </c>
      <c r="H7" s="54">
        <v>42</v>
      </c>
      <c r="I7" s="54">
        <v>30</v>
      </c>
      <c r="J7" s="54">
        <v>17</v>
      </c>
      <c r="K7" s="70">
        <v>19.670000000000002</v>
      </c>
      <c r="L7" s="70">
        <v>12</v>
      </c>
      <c r="M7" s="44" t="s">
        <v>73</v>
      </c>
    </row>
    <row r="8" spans="1:18" ht="33.75" x14ac:dyDescent="0.25">
      <c r="A8" s="69" t="s">
        <v>54</v>
      </c>
      <c r="B8" s="68" t="s">
        <v>81</v>
      </c>
      <c r="C8" s="69" t="s">
        <v>65</v>
      </c>
      <c r="D8" s="106">
        <v>0</v>
      </c>
      <c r="E8" s="73">
        <v>825755</v>
      </c>
      <c r="F8" s="73">
        <v>303380.01</v>
      </c>
      <c r="G8" s="73">
        <v>290000</v>
      </c>
      <c r="H8" s="54">
        <v>48</v>
      </c>
      <c r="I8" s="54">
        <v>41</v>
      </c>
      <c r="J8" s="54">
        <v>23</v>
      </c>
      <c r="K8" s="70">
        <v>31.67</v>
      </c>
      <c r="L8" s="70">
        <v>7</v>
      </c>
      <c r="M8" s="44" t="s">
        <v>73</v>
      </c>
    </row>
    <row r="9" spans="1:18" ht="45" x14ac:dyDescent="0.25">
      <c r="A9" s="57" t="s">
        <v>55</v>
      </c>
      <c r="B9" s="13" t="s">
        <v>78</v>
      </c>
      <c r="C9" s="57" t="s">
        <v>66</v>
      </c>
      <c r="D9" s="107">
        <v>0</v>
      </c>
      <c r="E9" s="74">
        <v>700000</v>
      </c>
      <c r="F9" s="74">
        <v>190140.03</v>
      </c>
      <c r="G9" s="74">
        <v>150000</v>
      </c>
      <c r="H9" s="45">
        <v>50</v>
      </c>
      <c r="I9" s="45">
        <v>42</v>
      </c>
      <c r="J9" s="45">
        <v>49</v>
      </c>
      <c r="K9" s="46">
        <v>20.83</v>
      </c>
      <c r="L9" s="46">
        <v>8</v>
      </c>
      <c r="M9" s="44" t="s">
        <v>73</v>
      </c>
    </row>
    <row r="10" spans="1:18" ht="22.5" x14ac:dyDescent="0.25">
      <c r="A10" s="57" t="s">
        <v>56</v>
      </c>
      <c r="B10" s="13" t="s">
        <v>74</v>
      </c>
      <c r="C10" s="57" t="s">
        <v>67</v>
      </c>
      <c r="D10" s="107">
        <v>0</v>
      </c>
      <c r="E10" s="74">
        <v>923197</v>
      </c>
      <c r="F10" s="74">
        <v>314864</v>
      </c>
      <c r="G10" s="74">
        <v>314864</v>
      </c>
      <c r="H10" s="45">
        <v>25</v>
      </c>
      <c r="I10" s="45">
        <v>19</v>
      </c>
      <c r="J10" s="45">
        <v>13</v>
      </c>
      <c r="K10" s="45">
        <v>15.17</v>
      </c>
      <c r="L10" s="45">
        <v>6</v>
      </c>
      <c r="M10" s="44" t="s">
        <v>73</v>
      </c>
    </row>
    <row r="11" spans="1:18" ht="56.25" x14ac:dyDescent="0.25">
      <c r="A11" s="69" t="s">
        <v>57</v>
      </c>
      <c r="B11" s="68" t="s">
        <v>77</v>
      </c>
      <c r="C11" s="69" t="s">
        <v>68</v>
      </c>
      <c r="D11" s="106">
        <v>0</v>
      </c>
      <c r="E11" s="73">
        <v>875015</v>
      </c>
      <c r="F11" s="73">
        <v>290000</v>
      </c>
      <c r="G11" s="73">
        <v>290000</v>
      </c>
      <c r="H11" s="54">
        <v>50</v>
      </c>
      <c r="I11" s="54">
        <v>37</v>
      </c>
      <c r="J11" s="54">
        <v>15</v>
      </c>
      <c r="K11" s="70">
        <v>25.67</v>
      </c>
      <c r="L11" s="70">
        <v>13</v>
      </c>
      <c r="M11" s="44" t="s">
        <v>73</v>
      </c>
    </row>
    <row r="12" spans="1:18" ht="45" x14ac:dyDescent="0.25">
      <c r="A12" s="69" t="s">
        <v>58</v>
      </c>
      <c r="B12" s="68" t="s">
        <v>75</v>
      </c>
      <c r="C12" s="69" t="s">
        <v>69</v>
      </c>
      <c r="D12" s="106">
        <v>0</v>
      </c>
      <c r="E12" s="73">
        <v>664825</v>
      </c>
      <c r="F12" s="73">
        <v>239171.98</v>
      </c>
      <c r="G12" s="73">
        <v>180300</v>
      </c>
      <c r="H12" s="54">
        <v>33</v>
      </c>
      <c r="I12" s="54">
        <v>25</v>
      </c>
      <c r="J12" s="54">
        <v>25</v>
      </c>
      <c r="K12" s="70">
        <v>14.42</v>
      </c>
      <c r="L12" s="70">
        <v>8</v>
      </c>
      <c r="M12" s="44" t="s">
        <v>73</v>
      </c>
    </row>
    <row r="13" spans="1:18" ht="45" x14ac:dyDescent="0.25">
      <c r="A13" s="69" t="s">
        <v>59</v>
      </c>
      <c r="B13" s="68" t="s">
        <v>76</v>
      </c>
      <c r="C13" s="69" t="s">
        <v>70</v>
      </c>
      <c r="D13" s="106">
        <v>0</v>
      </c>
      <c r="E13" s="73">
        <v>500000</v>
      </c>
      <c r="F13" s="73">
        <v>96000</v>
      </c>
      <c r="G13" s="73">
        <v>96000</v>
      </c>
      <c r="H13" s="54">
        <v>7</v>
      </c>
      <c r="I13" s="54">
        <v>4</v>
      </c>
      <c r="J13" s="54">
        <v>4</v>
      </c>
      <c r="K13" s="70">
        <v>3.33</v>
      </c>
      <c r="L13" s="70">
        <v>3</v>
      </c>
      <c r="M13" s="44" t="s">
        <v>73</v>
      </c>
    </row>
    <row r="14" spans="1:18" ht="45" x14ac:dyDescent="0.25">
      <c r="A14" s="69" t="s">
        <v>60</v>
      </c>
      <c r="B14" s="68" t="s">
        <v>80</v>
      </c>
      <c r="C14" s="69" t="s">
        <v>71</v>
      </c>
      <c r="D14" s="106">
        <v>0</v>
      </c>
      <c r="E14" s="73">
        <v>730000</v>
      </c>
      <c r="F14" s="73">
        <v>232139.98</v>
      </c>
      <c r="G14" s="73">
        <v>192000</v>
      </c>
      <c r="H14" s="54">
        <v>23</v>
      </c>
      <c r="I14" s="54">
        <v>17</v>
      </c>
      <c r="J14" s="54">
        <v>14</v>
      </c>
      <c r="K14" s="70">
        <v>12.83</v>
      </c>
      <c r="L14" s="70">
        <v>6.92</v>
      </c>
      <c r="M14" s="44" t="s">
        <v>73</v>
      </c>
    </row>
    <row r="15" spans="1:18" ht="21" customHeight="1" thickBot="1" x14ac:dyDescent="0.3">
      <c r="A15" s="69" t="s">
        <v>61</v>
      </c>
      <c r="B15" s="68" t="s">
        <v>79</v>
      </c>
      <c r="C15" s="69" t="s">
        <v>72</v>
      </c>
      <c r="D15" s="106">
        <v>0</v>
      </c>
      <c r="E15" s="73">
        <v>726841</v>
      </c>
      <c r="F15" s="73">
        <v>293450.09000000003</v>
      </c>
      <c r="G15" s="73">
        <v>260000</v>
      </c>
      <c r="H15" s="54">
        <v>27</v>
      </c>
      <c r="I15" s="54">
        <v>22</v>
      </c>
      <c r="J15" s="54">
        <v>14</v>
      </c>
      <c r="K15" s="70">
        <v>16.329999999999998</v>
      </c>
      <c r="L15" s="70">
        <v>5</v>
      </c>
      <c r="M15" s="44" t="s">
        <v>73</v>
      </c>
    </row>
    <row r="16" spans="1:18" ht="15.75" thickBot="1" x14ac:dyDescent="0.3">
      <c r="A16" s="10" t="s">
        <v>11</v>
      </c>
      <c r="B16" s="11"/>
      <c r="C16" s="11"/>
      <c r="D16" s="103">
        <f>SUM(D5:D15)</f>
        <v>150000</v>
      </c>
      <c r="E16" s="104">
        <f>SUM(E5:E15)</f>
        <v>7791000</v>
      </c>
      <c r="F16" s="104">
        <f>SUM(F5:F15)</f>
        <v>2333589.09</v>
      </c>
      <c r="G16" s="104">
        <f>SUM(G5:G15)</f>
        <v>2147607</v>
      </c>
      <c r="H16" s="105">
        <f>SUM(H5:H15)</f>
        <v>325</v>
      </c>
      <c r="I16" s="105">
        <f>SUM(I5:I15)</f>
        <v>253</v>
      </c>
      <c r="J16" s="105">
        <f t="shared" ref="D16:J16" si="0">SUM(J5:J12)</f>
        <v>153</v>
      </c>
      <c r="K16" s="105">
        <f>SUM(K5:K15)</f>
        <v>172.67000000000002</v>
      </c>
      <c r="L16" s="105">
        <f>SUM(L5:L15)</f>
        <v>72.92</v>
      </c>
      <c r="M16" s="12"/>
    </row>
    <row r="18" spans="2:16" ht="14.65" x14ac:dyDescent="0.4">
      <c r="H18" s="2" t="s">
        <v>23</v>
      </c>
    </row>
    <row r="19" spans="2:16" ht="14.65" x14ac:dyDescent="0.4">
      <c r="B19" s="7"/>
    </row>
    <row r="21" spans="2:16" x14ac:dyDescent="0.25">
      <c r="O21" s="80" t="s">
        <v>43</v>
      </c>
      <c r="P21" s="80"/>
    </row>
    <row r="22" spans="2:16" x14ac:dyDescent="0.25">
      <c r="B22" s="3"/>
      <c r="O22" s="80"/>
      <c r="P22" s="80"/>
    </row>
    <row r="27" spans="2:16" x14ac:dyDescent="0.25">
      <c r="O27" s="80" t="s">
        <v>44</v>
      </c>
      <c r="P27" s="80"/>
    </row>
    <row r="28" spans="2:16" x14ac:dyDescent="0.25">
      <c r="O28" s="80"/>
      <c r="P28" s="80"/>
    </row>
  </sheetData>
  <mergeCells count="4">
    <mergeCell ref="O21:P22"/>
    <mergeCell ref="O27:P28"/>
    <mergeCell ref="A2:B2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zoomScale="102" zoomScaleNormal="102" workbookViewId="0">
      <selection activeCell="A2" sqref="A2:G2"/>
    </sheetView>
  </sheetViews>
  <sheetFormatPr defaultColWidth="9.140625" defaultRowHeight="15" x14ac:dyDescent="0.25"/>
  <cols>
    <col min="1" max="1" width="19.42578125" style="2" customWidth="1"/>
    <col min="2" max="2" width="24.42578125" style="2" customWidth="1"/>
    <col min="3" max="3" width="7" style="2" customWidth="1"/>
    <col min="4" max="4" width="6.85546875" style="2" customWidth="1"/>
    <col min="5" max="5" width="8.5703125" style="2" customWidth="1"/>
    <col min="6" max="6" width="7.42578125" style="2" customWidth="1"/>
    <col min="7" max="7" width="11.42578125" style="2" customWidth="1"/>
    <col min="8" max="8" width="12.140625" style="2" customWidth="1"/>
    <col min="9" max="10" width="18.5703125" style="2" customWidth="1"/>
    <col min="11" max="11" width="13.42578125" style="2" customWidth="1"/>
    <col min="12" max="12" width="15.5703125" style="2" customWidth="1"/>
    <col min="13" max="13" width="17" style="2" customWidth="1"/>
    <col min="14" max="14" width="8.42578125" style="2" customWidth="1"/>
    <col min="15" max="15" width="11.140625" style="2" customWidth="1"/>
    <col min="16" max="16" width="11.85546875" style="2" customWidth="1"/>
    <col min="17" max="17" width="12.5703125" style="2" customWidth="1"/>
    <col min="18" max="18" width="73.5703125" style="2" customWidth="1"/>
    <col min="19" max="16384" width="9.140625" style="2"/>
  </cols>
  <sheetData>
    <row r="1" spans="1:18" x14ac:dyDescent="0.25">
      <c r="A1" s="6"/>
      <c r="B1" s="6"/>
    </row>
    <row r="2" spans="1:18" ht="18.75" x14ac:dyDescent="0.25">
      <c r="A2" s="81" t="s">
        <v>87</v>
      </c>
      <c r="B2" s="81"/>
      <c r="C2" s="81"/>
      <c r="D2" s="81"/>
      <c r="E2" s="81"/>
      <c r="F2" s="81"/>
      <c r="G2" s="81"/>
    </row>
    <row r="3" spans="1:18" ht="15.75" thickBot="1" x14ac:dyDescent="0.3"/>
    <row r="4" spans="1:18" ht="15.75" thickBot="1" x14ac:dyDescent="0.3">
      <c r="A4" s="93" t="s">
        <v>10</v>
      </c>
      <c r="B4" s="62"/>
      <c r="C4" s="90" t="s">
        <v>9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1"/>
    </row>
    <row r="5" spans="1:18" ht="15.75" thickBot="1" x14ac:dyDescent="0.3">
      <c r="A5" s="94"/>
      <c r="B5" s="63"/>
      <c r="C5" s="92" t="s">
        <v>8</v>
      </c>
      <c r="D5" s="90"/>
      <c r="E5" s="90"/>
      <c r="F5" s="90"/>
      <c r="G5" s="90"/>
      <c r="H5" s="90"/>
      <c r="I5" s="90"/>
      <c r="J5" s="91"/>
      <c r="K5" s="96" t="s">
        <v>30</v>
      </c>
      <c r="L5" s="96"/>
      <c r="M5" s="96"/>
      <c r="N5" s="97"/>
      <c r="O5" s="92" t="s">
        <v>7</v>
      </c>
      <c r="P5" s="91"/>
      <c r="Q5" s="9"/>
    </row>
    <row r="6" spans="1:18" ht="45.75" thickBot="1" x14ac:dyDescent="0.3">
      <c r="A6" s="95"/>
      <c r="B6" s="64"/>
      <c r="C6" s="14" t="s">
        <v>14</v>
      </c>
      <c r="D6" s="52" t="s">
        <v>15</v>
      </c>
      <c r="E6" s="16" t="s">
        <v>39</v>
      </c>
      <c r="F6" s="15" t="s">
        <v>47</v>
      </c>
      <c r="G6" s="16" t="s">
        <v>32</v>
      </c>
      <c r="H6" s="16" t="s">
        <v>40</v>
      </c>
      <c r="I6" s="16" t="s">
        <v>31</v>
      </c>
      <c r="J6" s="59" t="s">
        <v>28</v>
      </c>
      <c r="K6" s="58" t="s">
        <v>19</v>
      </c>
      <c r="L6" s="16" t="s">
        <v>38</v>
      </c>
      <c r="M6" s="16" t="s">
        <v>20</v>
      </c>
      <c r="N6" s="17" t="s">
        <v>21</v>
      </c>
      <c r="O6" s="16" t="s">
        <v>17</v>
      </c>
      <c r="P6" s="16" t="s">
        <v>18</v>
      </c>
      <c r="Q6" s="53" t="s">
        <v>29</v>
      </c>
      <c r="R6" s="60" t="s">
        <v>41</v>
      </c>
    </row>
    <row r="7" spans="1:18" x14ac:dyDescent="0.25">
      <c r="A7" s="56" t="s">
        <v>51</v>
      </c>
      <c r="B7" s="56" t="s">
        <v>63</v>
      </c>
      <c r="C7" s="47"/>
      <c r="D7" s="48"/>
      <c r="E7" s="48"/>
      <c r="F7" s="49"/>
      <c r="G7" s="48"/>
      <c r="H7" s="48"/>
      <c r="I7" s="48"/>
      <c r="J7" s="50"/>
      <c r="K7" s="51"/>
      <c r="L7" s="48"/>
      <c r="M7" s="48"/>
      <c r="N7" s="50">
        <v>1</v>
      </c>
      <c r="O7" s="48"/>
      <c r="P7" s="48"/>
      <c r="Q7" s="50"/>
      <c r="R7" s="30"/>
    </row>
    <row r="8" spans="1:18" ht="14.65" x14ac:dyDescent="0.4">
      <c r="A8" s="69" t="s">
        <v>52</v>
      </c>
      <c r="B8" s="69" t="s">
        <v>49</v>
      </c>
      <c r="C8" s="47">
        <v>1.5</v>
      </c>
      <c r="D8" s="48"/>
      <c r="E8" s="48"/>
      <c r="F8" s="49"/>
      <c r="G8" s="48"/>
      <c r="H8" s="48"/>
      <c r="I8" s="48"/>
      <c r="J8" s="50"/>
      <c r="K8" s="51">
        <v>2</v>
      </c>
      <c r="L8" s="48"/>
      <c r="M8" s="48"/>
      <c r="N8" s="50"/>
      <c r="O8" s="48">
        <v>1</v>
      </c>
      <c r="P8" s="48">
        <v>1</v>
      </c>
      <c r="Q8" s="50"/>
      <c r="R8" s="71"/>
    </row>
    <row r="9" spans="1:18" x14ac:dyDescent="0.25">
      <c r="A9" s="69" t="s">
        <v>53</v>
      </c>
      <c r="B9" s="69" t="s">
        <v>64</v>
      </c>
      <c r="C9" s="75">
        <v>5</v>
      </c>
      <c r="D9" s="76"/>
      <c r="E9" s="77"/>
      <c r="F9" s="77">
        <v>1</v>
      </c>
      <c r="G9" s="77"/>
      <c r="H9" s="77"/>
      <c r="I9" s="77"/>
      <c r="J9" s="78"/>
      <c r="K9" s="76">
        <v>11</v>
      </c>
      <c r="L9" s="77">
        <v>2</v>
      </c>
      <c r="M9" s="77"/>
      <c r="N9" s="78"/>
      <c r="O9" s="77">
        <v>4</v>
      </c>
      <c r="P9" s="79">
        <v>3</v>
      </c>
      <c r="Q9" s="79"/>
      <c r="R9" s="71"/>
    </row>
    <row r="10" spans="1:18" ht="14.65" x14ac:dyDescent="0.4">
      <c r="A10" s="69" t="s">
        <v>54</v>
      </c>
      <c r="B10" s="69" t="s">
        <v>65</v>
      </c>
      <c r="C10" s="75">
        <v>5</v>
      </c>
      <c r="D10" s="76"/>
      <c r="E10" s="77"/>
      <c r="F10" s="77">
        <v>1</v>
      </c>
      <c r="G10" s="77"/>
      <c r="H10" s="77"/>
      <c r="I10" s="77"/>
      <c r="J10" s="78"/>
      <c r="K10" s="76">
        <v>6</v>
      </c>
      <c r="L10" s="77"/>
      <c r="M10" s="77"/>
      <c r="N10" s="78"/>
      <c r="O10" s="77">
        <v>1</v>
      </c>
      <c r="P10" s="79">
        <v>8</v>
      </c>
      <c r="Q10" s="79"/>
      <c r="R10" s="71"/>
    </row>
    <row r="11" spans="1:18" ht="14.65" x14ac:dyDescent="0.4">
      <c r="A11" s="57" t="s">
        <v>55</v>
      </c>
      <c r="B11" s="57" t="s">
        <v>66</v>
      </c>
      <c r="C11" s="75">
        <v>2.5</v>
      </c>
      <c r="D11" s="76"/>
      <c r="E11" s="77"/>
      <c r="F11" s="77"/>
      <c r="G11" s="77"/>
      <c r="H11" s="77"/>
      <c r="I11" s="77"/>
      <c r="J11" s="78"/>
      <c r="K11" s="76">
        <v>3</v>
      </c>
      <c r="L11" s="77"/>
      <c r="M11" s="77"/>
      <c r="N11" s="78"/>
      <c r="O11" s="77">
        <v>2</v>
      </c>
      <c r="P11" s="79">
        <v>22</v>
      </c>
      <c r="Q11" s="79"/>
      <c r="R11" s="71"/>
    </row>
    <row r="12" spans="1:18" ht="14.65" x14ac:dyDescent="0.4">
      <c r="A12" s="57" t="s">
        <v>56</v>
      </c>
      <c r="B12" s="57" t="s">
        <v>67</v>
      </c>
      <c r="C12" s="75">
        <v>4</v>
      </c>
      <c r="D12" s="76"/>
      <c r="E12" s="77"/>
      <c r="F12" s="77"/>
      <c r="G12" s="77"/>
      <c r="H12" s="77"/>
      <c r="I12" s="77"/>
      <c r="J12" s="78"/>
      <c r="K12" s="76">
        <v>4</v>
      </c>
      <c r="L12" s="77"/>
      <c r="M12" s="77"/>
      <c r="N12" s="78"/>
      <c r="O12" s="77">
        <v>1</v>
      </c>
      <c r="P12" s="79">
        <v>4</v>
      </c>
      <c r="Q12" s="79"/>
      <c r="R12" s="71"/>
    </row>
    <row r="13" spans="1:18" x14ac:dyDescent="0.25">
      <c r="A13" s="69" t="s">
        <v>57</v>
      </c>
      <c r="B13" s="69" t="s">
        <v>68</v>
      </c>
      <c r="C13" s="75">
        <v>4</v>
      </c>
      <c r="D13" s="76"/>
      <c r="E13" s="77"/>
      <c r="F13" s="77"/>
      <c r="G13" s="77"/>
      <c r="H13" s="77"/>
      <c r="I13" s="77"/>
      <c r="J13" s="78">
        <v>2</v>
      </c>
      <c r="K13" s="76">
        <v>5</v>
      </c>
      <c r="L13" s="77"/>
      <c r="M13" s="77"/>
      <c r="N13" s="78"/>
      <c r="O13" s="77">
        <v>1</v>
      </c>
      <c r="P13" s="79">
        <v>5</v>
      </c>
      <c r="Q13" s="79"/>
      <c r="R13" s="71"/>
    </row>
    <row r="14" spans="1:18" ht="14.65" x14ac:dyDescent="0.4">
      <c r="A14" s="69" t="s">
        <v>58</v>
      </c>
      <c r="B14" s="69" t="s">
        <v>69</v>
      </c>
      <c r="C14" s="75"/>
      <c r="D14" s="76"/>
      <c r="E14" s="77"/>
      <c r="F14" s="77"/>
      <c r="G14" s="77"/>
      <c r="H14" s="77"/>
      <c r="I14" s="77"/>
      <c r="J14" s="78">
        <v>1</v>
      </c>
      <c r="K14" s="76"/>
      <c r="L14" s="77"/>
      <c r="M14" s="77"/>
      <c r="N14" s="78"/>
      <c r="O14" s="77">
        <v>2</v>
      </c>
      <c r="P14" s="79">
        <v>5</v>
      </c>
      <c r="Q14" s="79"/>
      <c r="R14" s="71"/>
    </row>
    <row r="15" spans="1:18" x14ac:dyDescent="0.25">
      <c r="A15" s="69" t="s">
        <v>59</v>
      </c>
      <c r="B15" s="69" t="s">
        <v>70</v>
      </c>
      <c r="C15" s="75">
        <v>1</v>
      </c>
      <c r="D15" s="76"/>
      <c r="E15" s="77"/>
      <c r="F15" s="77"/>
      <c r="G15" s="77"/>
      <c r="H15" s="77"/>
      <c r="I15" s="77"/>
      <c r="J15" s="78"/>
      <c r="K15" s="76">
        <v>2</v>
      </c>
      <c r="L15" s="77"/>
      <c r="M15" s="77"/>
      <c r="N15" s="78"/>
      <c r="O15" s="77"/>
      <c r="P15" s="79">
        <v>2</v>
      </c>
      <c r="Q15" s="79"/>
      <c r="R15" s="71"/>
    </row>
    <row r="16" spans="1:18" x14ac:dyDescent="0.25">
      <c r="A16" s="69" t="s">
        <v>60</v>
      </c>
      <c r="B16" s="69" t="s">
        <v>71</v>
      </c>
      <c r="C16" s="75">
        <v>2</v>
      </c>
      <c r="D16" s="76"/>
      <c r="E16" s="77"/>
      <c r="F16" s="77"/>
      <c r="G16" s="77"/>
      <c r="H16" s="77"/>
      <c r="I16" s="77"/>
      <c r="J16" s="78"/>
      <c r="K16" s="76">
        <v>2</v>
      </c>
      <c r="L16" s="77"/>
      <c r="M16" s="77">
        <v>2</v>
      </c>
      <c r="N16" s="78"/>
      <c r="O16" s="77">
        <v>2</v>
      </c>
      <c r="P16" s="79">
        <v>6</v>
      </c>
      <c r="Q16" s="79"/>
      <c r="R16" s="71"/>
    </row>
    <row r="17" spans="1:18" ht="15.75" thickBot="1" x14ac:dyDescent="0.3">
      <c r="A17" s="69" t="s">
        <v>61</v>
      </c>
      <c r="B17" s="69" t="s">
        <v>72</v>
      </c>
      <c r="C17" s="75">
        <v>2</v>
      </c>
      <c r="D17" s="76"/>
      <c r="E17" s="77"/>
      <c r="F17" s="77"/>
      <c r="G17" s="77"/>
      <c r="H17" s="77"/>
      <c r="I17" s="77"/>
      <c r="J17" s="78">
        <v>2</v>
      </c>
      <c r="K17" s="76"/>
      <c r="L17" s="77"/>
      <c r="M17" s="77"/>
      <c r="N17" s="78"/>
      <c r="O17" s="77">
        <v>2</v>
      </c>
      <c r="P17" s="79">
        <v>1</v>
      </c>
      <c r="Q17" s="79"/>
      <c r="R17" s="71"/>
    </row>
    <row r="18" spans="1:18" thickBot="1" x14ac:dyDescent="0.45">
      <c r="A18" s="18" t="s">
        <v>11</v>
      </c>
      <c r="B18" s="18"/>
      <c r="C18" s="19">
        <f>SUM(C7:C17)</f>
        <v>27</v>
      </c>
      <c r="D18" s="19">
        <f t="shared" ref="D18:Q18" si="0">SUM(D7:D17)</f>
        <v>0</v>
      </c>
      <c r="E18" s="19">
        <f t="shared" si="0"/>
        <v>0</v>
      </c>
      <c r="F18" s="19">
        <f t="shared" si="0"/>
        <v>2</v>
      </c>
      <c r="G18" s="19">
        <f t="shared" si="0"/>
        <v>0</v>
      </c>
      <c r="H18" s="19">
        <f t="shared" si="0"/>
        <v>0</v>
      </c>
      <c r="I18" s="19">
        <f t="shared" si="0"/>
        <v>0</v>
      </c>
      <c r="J18" s="19">
        <f t="shared" si="0"/>
        <v>5</v>
      </c>
      <c r="K18" s="19">
        <f t="shared" si="0"/>
        <v>35</v>
      </c>
      <c r="L18" s="19">
        <f t="shared" si="0"/>
        <v>2</v>
      </c>
      <c r="M18" s="19">
        <f t="shared" si="0"/>
        <v>2</v>
      </c>
      <c r="N18" s="19">
        <f t="shared" si="0"/>
        <v>1</v>
      </c>
      <c r="O18" s="19">
        <f t="shared" si="0"/>
        <v>16</v>
      </c>
      <c r="P18" s="19">
        <f t="shared" si="0"/>
        <v>57</v>
      </c>
      <c r="Q18" s="19">
        <f t="shared" si="0"/>
        <v>0</v>
      </c>
      <c r="R18" s="3"/>
    </row>
    <row r="20" spans="1:18" s="8" customFormat="1" ht="36.75" customHeight="1" x14ac:dyDescent="0.25"/>
    <row r="21" spans="1:18" ht="15.75" x14ac:dyDescent="0.25">
      <c r="A21" s="111" t="s">
        <v>35</v>
      </c>
      <c r="B21" s="111"/>
      <c r="C21" s="111"/>
      <c r="D21" s="111"/>
    </row>
    <row r="22" spans="1:18" ht="15.75" thickBot="1" x14ac:dyDescent="0.3">
      <c r="A22" s="110" t="s">
        <v>88</v>
      </c>
      <c r="B22" s="110"/>
      <c r="C22" s="110"/>
      <c r="D22" s="110"/>
    </row>
    <row r="23" spans="1:18" ht="15.75" thickBot="1" x14ac:dyDescent="0.3">
      <c r="A23" s="82" t="s">
        <v>0</v>
      </c>
      <c r="B23" s="66"/>
      <c r="C23" s="85" t="s">
        <v>9</v>
      </c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7"/>
    </row>
    <row r="24" spans="1:18" ht="15.75" thickBot="1" x14ac:dyDescent="0.3">
      <c r="A24" s="83"/>
      <c r="B24" s="72"/>
      <c r="C24" s="85" t="s">
        <v>8</v>
      </c>
      <c r="D24" s="86"/>
      <c r="E24" s="86"/>
      <c r="F24" s="86"/>
      <c r="G24" s="86"/>
      <c r="H24" s="86"/>
      <c r="I24" s="86"/>
      <c r="J24" s="87"/>
      <c r="K24" s="88" t="s">
        <v>30</v>
      </c>
      <c r="L24" s="88"/>
      <c r="M24" s="88"/>
      <c r="N24" s="89"/>
      <c r="O24" s="85" t="s">
        <v>7</v>
      </c>
      <c r="P24" s="87"/>
      <c r="Q24" s="21"/>
    </row>
    <row r="25" spans="1:18" ht="48.75" thickBot="1" x14ac:dyDescent="0.3">
      <c r="A25" s="84"/>
      <c r="B25" s="65"/>
      <c r="C25" s="22" t="s">
        <v>14</v>
      </c>
      <c r="D25" s="23" t="s">
        <v>15</v>
      </c>
      <c r="E25" s="23" t="s">
        <v>39</v>
      </c>
      <c r="F25" s="23" t="s">
        <v>47</v>
      </c>
      <c r="G25" s="24" t="s">
        <v>32</v>
      </c>
      <c r="H25" s="24" t="s">
        <v>16</v>
      </c>
      <c r="I25" s="24" t="s">
        <v>33</v>
      </c>
      <c r="J25" s="25" t="s">
        <v>28</v>
      </c>
      <c r="K25" s="26" t="s">
        <v>19</v>
      </c>
      <c r="L25" s="24" t="s">
        <v>34</v>
      </c>
      <c r="M25" s="24" t="s">
        <v>20</v>
      </c>
      <c r="N25" s="27" t="s">
        <v>21</v>
      </c>
      <c r="O25" s="24" t="s">
        <v>17</v>
      </c>
      <c r="P25" s="24" t="s">
        <v>18</v>
      </c>
      <c r="Q25" s="25" t="s">
        <v>29</v>
      </c>
    </row>
    <row r="26" spans="1:18" x14ac:dyDescent="0.25">
      <c r="A26" s="56" t="s">
        <v>51</v>
      </c>
      <c r="B26" s="56" t="s">
        <v>63</v>
      </c>
      <c r="C26" s="47"/>
      <c r="D26" s="48"/>
      <c r="E26" s="48"/>
      <c r="F26" s="49"/>
      <c r="G26" s="48"/>
      <c r="H26" s="48"/>
      <c r="I26" s="48"/>
      <c r="J26" s="50"/>
      <c r="K26" s="51"/>
      <c r="L26" s="48"/>
      <c r="M26" s="48"/>
      <c r="N26" s="50"/>
      <c r="O26" s="48"/>
      <c r="P26" s="48"/>
      <c r="Q26" s="50"/>
    </row>
    <row r="27" spans="1:18" ht="14.65" x14ac:dyDescent="0.4">
      <c r="A27" s="69" t="s">
        <v>52</v>
      </c>
      <c r="B27" s="69" t="s">
        <v>49</v>
      </c>
      <c r="C27" s="47">
        <v>4</v>
      </c>
      <c r="D27" s="48"/>
      <c r="E27" s="48"/>
      <c r="F27" s="49"/>
      <c r="G27" s="48"/>
      <c r="H27" s="48"/>
      <c r="I27" s="48"/>
      <c r="J27" s="50"/>
      <c r="K27" s="51"/>
      <c r="L27" s="48"/>
      <c r="M27" s="48"/>
      <c r="N27" s="50"/>
      <c r="O27" s="48"/>
      <c r="P27" s="48"/>
      <c r="Q27" s="50"/>
    </row>
    <row r="28" spans="1:18" x14ac:dyDescent="0.25">
      <c r="A28" s="69" t="s">
        <v>53</v>
      </c>
      <c r="B28" s="69" t="s">
        <v>64</v>
      </c>
      <c r="C28" s="47">
        <v>1</v>
      </c>
      <c r="D28" s="48"/>
      <c r="E28" s="48"/>
      <c r="F28" s="49"/>
      <c r="G28" s="48"/>
      <c r="H28" s="48"/>
      <c r="I28" s="48">
        <v>5</v>
      </c>
      <c r="J28" s="50"/>
      <c r="K28" s="51"/>
      <c r="L28" s="48"/>
      <c r="M28" s="48"/>
      <c r="N28" s="50"/>
      <c r="O28" s="48"/>
      <c r="P28" s="48"/>
      <c r="Q28" s="50"/>
    </row>
    <row r="29" spans="1:18" ht="14.65" x14ac:dyDescent="0.4">
      <c r="A29" s="69" t="s">
        <v>54</v>
      </c>
      <c r="B29" s="69" t="s">
        <v>65</v>
      </c>
      <c r="C29" s="47">
        <v>7</v>
      </c>
      <c r="D29" s="48"/>
      <c r="E29" s="48"/>
      <c r="F29" s="49"/>
      <c r="G29" s="48"/>
      <c r="H29" s="48"/>
      <c r="I29" s="48"/>
      <c r="J29" s="50"/>
      <c r="K29" s="51"/>
      <c r="L29" s="48"/>
      <c r="M29" s="48"/>
      <c r="N29" s="50"/>
      <c r="O29" s="48"/>
      <c r="P29" s="48"/>
      <c r="Q29" s="50"/>
    </row>
    <row r="30" spans="1:18" ht="14.65" x14ac:dyDescent="0.4">
      <c r="A30" s="57" t="s">
        <v>55</v>
      </c>
      <c r="B30" s="57" t="s">
        <v>66</v>
      </c>
      <c r="C30" s="47">
        <v>1</v>
      </c>
      <c r="D30" s="48"/>
      <c r="E30" s="48"/>
      <c r="F30" s="49"/>
      <c r="G30" s="48"/>
      <c r="H30" s="48"/>
      <c r="I30" s="48">
        <v>1</v>
      </c>
      <c r="J30" s="50"/>
      <c r="K30" s="51"/>
      <c r="L30" s="48"/>
      <c r="M30" s="48"/>
      <c r="N30" s="50"/>
      <c r="O30" s="48"/>
      <c r="P30" s="48"/>
      <c r="Q30" s="50"/>
    </row>
    <row r="31" spans="1:18" ht="14.65" x14ac:dyDescent="0.4">
      <c r="A31" s="57" t="s">
        <v>56</v>
      </c>
      <c r="B31" s="57" t="s">
        <v>67</v>
      </c>
      <c r="C31" s="47">
        <v>1</v>
      </c>
      <c r="D31" s="48"/>
      <c r="E31" s="48"/>
      <c r="F31" s="49">
        <v>1</v>
      </c>
      <c r="G31" s="48"/>
      <c r="H31" s="48"/>
      <c r="I31" s="48"/>
      <c r="J31" s="50"/>
      <c r="K31" s="51"/>
      <c r="L31" s="48"/>
      <c r="M31" s="48"/>
      <c r="N31" s="50"/>
      <c r="O31" s="48"/>
      <c r="P31" s="48"/>
      <c r="Q31" s="50"/>
    </row>
    <row r="32" spans="1:18" x14ac:dyDescent="0.25">
      <c r="A32" s="69" t="s">
        <v>57</v>
      </c>
      <c r="B32" s="69" t="s">
        <v>68</v>
      </c>
      <c r="C32" s="47"/>
      <c r="D32" s="48"/>
      <c r="E32" s="48"/>
      <c r="F32" s="49"/>
      <c r="G32" s="48"/>
      <c r="H32" s="48"/>
      <c r="I32" s="48"/>
      <c r="J32" s="50"/>
      <c r="K32" s="51"/>
      <c r="L32" s="48"/>
      <c r="M32" s="48"/>
      <c r="N32" s="50"/>
      <c r="O32" s="48"/>
      <c r="P32" s="48"/>
      <c r="Q32" s="50"/>
    </row>
    <row r="33" spans="1:17" ht="14.65" x14ac:dyDescent="0.4">
      <c r="A33" s="69" t="s">
        <v>58</v>
      </c>
      <c r="B33" s="69" t="s">
        <v>69</v>
      </c>
      <c r="C33" s="47">
        <v>3</v>
      </c>
      <c r="D33" s="48"/>
      <c r="E33" s="48"/>
      <c r="F33" s="49"/>
      <c r="G33" s="48"/>
      <c r="H33" s="48"/>
      <c r="I33" s="48"/>
      <c r="J33" s="50"/>
      <c r="K33" s="51"/>
      <c r="L33" s="48"/>
      <c r="M33" s="48"/>
      <c r="N33" s="50"/>
      <c r="O33" s="48"/>
      <c r="P33" s="48">
        <v>5</v>
      </c>
      <c r="Q33" s="50"/>
    </row>
    <row r="34" spans="1:17" x14ac:dyDescent="0.25">
      <c r="A34" s="69" t="s">
        <v>59</v>
      </c>
      <c r="B34" s="69" t="s">
        <v>70</v>
      </c>
      <c r="C34" s="47"/>
      <c r="D34" s="48"/>
      <c r="E34" s="48"/>
      <c r="F34" s="49"/>
      <c r="G34" s="48"/>
      <c r="H34" s="48"/>
      <c r="I34" s="48">
        <v>4</v>
      </c>
      <c r="J34" s="50"/>
      <c r="K34" s="51"/>
      <c r="L34" s="48"/>
      <c r="M34" s="48"/>
      <c r="N34" s="50"/>
      <c r="O34" s="48"/>
      <c r="P34" s="48"/>
      <c r="Q34" s="50"/>
    </row>
    <row r="35" spans="1:17" x14ac:dyDescent="0.25">
      <c r="A35" s="69" t="s">
        <v>60</v>
      </c>
      <c r="B35" s="69" t="s">
        <v>71</v>
      </c>
      <c r="C35" s="47">
        <v>3</v>
      </c>
      <c r="D35" s="48"/>
      <c r="E35" s="48"/>
      <c r="F35" s="49"/>
      <c r="G35" s="48"/>
      <c r="H35" s="48"/>
      <c r="I35" s="48"/>
      <c r="J35" s="50"/>
      <c r="K35" s="51"/>
      <c r="L35" s="48"/>
      <c r="M35" s="48"/>
      <c r="N35" s="50"/>
      <c r="O35" s="48">
        <v>1</v>
      </c>
      <c r="P35" s="48">
        <v>6</v>
      </c>
      <c r="Q35" s="50"/>
    </row>
    <row r="36" spans="1:17" ht="15.75" thickBot="1" x14ac:dyDescent="0.3">
      <c r="A36" s="69" t="s">
        <v>61</v>
      </c>
      <c r="B36" s="69" t="s">
        <v>72</v>
      </c>
      <c r="C36" s="47"/>
      <c r="D36" s="48"/>
      <c r="E36" s="48"/>
      <c r="F36" s="49"/>
      <c r="G36" s="48"/>
      <c r="H36" s="48"/>
      <c r="I36" s="48">
        <v>1</v>
      </c>
      <c r="J36" s="50"/>
      <c r="K36" s="51"/>
      <c r="L36" s="48"/>
      <c r="M36" s="48"/>
      <c r="N36" s="50"/>
      <c r="O36" s="48"/>
      <c r="P36" s="48"/>
      <c r="Q36" s="50"/>
    </row>
    <row r="37" spans="1:17" thickBot="1" x14ac:dyDescent="0.45">
      <c r="A37" s="28" t="s">
        <v>11</v>
      </c>
      <c r="B37" s="28"/>
      <c r="C37" s="41">
        <f>SUM(C26:C36)</f>
        <v>20</v>
      </c>
      <c r="D37" s="41">
        <f t="shared" ref="D37:Q37" si="1">SUM(D26:D36)</f>
        <v>0</v>
      </c>
      <c r="E37" s="41">
        <f t="shared" si="1"/>
        <v>0</v>
      </c>
      <c r="F37" s="41">
        <f t="shared" si="1"/>
        <v>1</v>
      </c>
      <c r="G37" s="41">
        <f t="shared" si="1"/>
        <v>0</v>
      </c>
      <c r="H37" s="41">
        <f t="shared" si="1"/>
        <v>0</v>
      </c>
      <c r="I37" s="41">
        <f t="shared" si="1"/>
        <v>11</v>
      </c>
      <c r="J37" s="41">
        <f t="shared" si="1"/>
        <v>0</v>
      </c>
      <c r="K37" s="41">
        <f t="shared" si="1"/>
        <v>0</v>
      </c>
      <c r="L37" s="41">
        <f t="shared" si="1"/>
        <v>0</v>
      </c>
      <c r="M37" s="41">
        <f t="shared" si="1"/>
        <v>0</v>
      </c>
      <c r="N37" s="41">
        <f t="shared" si="1"/>
        <v>0</v>
      </c>
      <c r="O37" s="41">
        <f t="shared" si="1"/>
        <v>1</v>
      </c>
      <c r="P37" s="41">
        <f t="shared" si="1"/>
        <v>11</v>
      </c>
      <c r="Q37" s="41">
        <f t="shared" si="1"/>
        <v>0</v>
      </c>
    </row>
  </sheetData>
  <mergeCells count="13">
    <mergeCell ref="A2:G2"/>
    <mergeCell ref="A21:D21"/>
    <mergeCell ref="A22:D22"/>
    <mergeCell ref="C4:Q4"/>
    <mergeCell ref="O5:P5"/>
    <mergeCell ref="A4:A6"/>
    <mergeCell ref="C5:J5"/>
    <mergeCell ref="K5:N5"/>
    <mergeCell ref="A23:A25"/>
    <mergeCell ref="C23:Q23"/>
    <mergeCell ref="C24:J24"/>
    <mergeCell ref="K24:N24"/>
    <mergeCell ref="O24:P24"/>
  </mergeCells>
  <pageMargins left="0.23622047244094491" right="0.23622047244094491" top="0.15748031496062992" bottom="0.15748031496062992" header="0.31496062992125984" footer="0.31496062992125984"/>
  <pageSetup paperSize="8" scale="68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E2" sqref="E2:F2"/>
    </sheetView>
  </sheetViews>
  <sheetFormatPr defaultRowHeight="15" x14ac:dyDescent="0.25"/>
  <cols>
    <col min="1" max="1" width="9.140625" customWidth="1"/>
    <col min="2" max="2" width="27" customWidth="1"/>
    <col min="3" max="3" width="26.140625" customWidth="1"/>
    <col min="4" max="4" width="31.42578125" customWidth="1"/>
    <col min="5" max="5" width="9.140625" customWidth="1"/>
    <col min="6" max="6" width="56.42578125" customWidth="1"/>
  </cols>
  <sheetData>
    <row r="1" spans="1:6" ht="15.75" thickBot="1" x14ac:dyDescent="0.3">
      <c r="A1" s="21" t="s">
        <v>0</v>
      </c>
      <c r="B1" s="21" t="s">
        <v>1</v>
      </c>
      <c r="C1" s="29" t="s">
        <v>2</v>
      </c>
      <c r="D1" s="31" t="s">
        <v>3</v>
      </c>
      <c r="E1" s="101" t="s">
        <v>37</v>
      </c>
      <c r="F1" s="102"/>
    </row>
    <row r="2" spans="1:6" ht="244.5" customHeight="1" thickBot="1" x14ac:dyDescent="0.3">
      <c r="A2" s="32" t="s">
        <v>51</v>
      </c>
      <c r="B2" s="13" t="s">
        <v>85</v>
      </c>
      <c r="C2" s="33" t="s">
        <v>50</v>
      </c>
      <c r="D2" s="34">
        <v>150000</v>
      </c>
      <c r="E2" s="99" t="s">
        <v>86</v>
      </c>
      <c r="F2" s="100"/>
    </row>
    <row r="3" spans="1:6" ht="15.75" thickBot="1" x14ac:dyDescent="0.3">
      <c r="A3" s="35" t="s">
        <v>36</v>
      </c>
      <c r="B3" s="36"/>
      <c r="C3" s="37"/>
      <c r="D3" s="38">
        <f>D2</f>
        <v>150000</v>
      </c>
      <c r="E3" s="39"/>
      <c r="F3" s="40"/>
    </row>
    <row r="5" spans="1:6" x14ac:dyDescent="0.25">
      <c r="A5" s="61" t="s">
        <v>42</v>
      </c>
      <c r="B5" s="61"/>
      <c r="C5" s="61"/>
      <c r="D5" s="61"/>
      <c r="E5" s="61"/>
      <c r="F5" s="61"/>
    </row>
    <row r="6" spans="1:6" x14ac:dyDescent="0.25">
      <c r="A6" s="61" t="s">
        <v>45</v>
      </c>
      <c r="B6" s="61"/>
      <c r="C6" s="61"/>
      <c r="D6" s="61"/>
      <c r="E6" s="61"/>
      <c r="F6" s="61"/>
    </row>
    <row r="7" spans="1:6" x14ac:dyDescent="0.25">
      <c r="A7" s="98" t="s">
        <v>46</v>
      </c>
      <c r="B7" s="98"/>
      <c r="C7" s="98"/>
      <c r="D7" s="98"/>
      <c r="E7" s="98"/>
      <c r="F7" s="98"/>
    </row>
  </sheetData>
  <mergeCells count="3">
    <mergeCell ref="A7:F7"/>
    <mergeCell ref="E1:F1"/>
    <mergeCell ref="E2:F2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2025-01-27T07:19:40Z</cp:lastPrinted>
  <dcterms:created xsi:type="dcterms:W3CDTF">2011-01-12T08:08:50Z</dcterms:created>
  <dcterms:modified xsi:type="dcterms:W3CDTF">2025-02-12T17:56:25Z</dcterms:modified>
</cp:coreProperties>
</file>