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4525"/>
</workbook>
</file>

<file path=xl/calcChain.xml><?xml version="1.0" encoding="utf-8"?>
<calcChain xmlns="http://schemas.openxmlformats.org/spreadsheetml/2006/main">
  <c r="E20" i="1" l="1"/>
  <c r="B22" i="5" l="1"/>
  <c r="L20" i="1" l="1"/>
  <c r="H22" i="5"/>
  <c r="C45" i="5"/>
  <c r="C22" i="5"/>
  <c r="K20" i="1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B45" i="5"/>
  <c r="I20" i="1"/>
  <c r="J20" i="1"/>
  <c r="D20" i="1"/>
  <c r="D22" i="5"/>
  <c r="E22" i="5"/>
  <c r="F22" i="5"/>
  <c r="G22" i="5"/>
  <c r="I22" i="5"/>
  <c r="N22" i="5"/>
  <c r="O22" i="5"/>
  <c r="P22" i="5"/>
  <c r="J22" i="5"/>
  <c r="K22" i="5"/>
  <c r="L22" i="5"/>
  <c r="M22" i="5"/>
  <c r="H20" i="1"/>
  <c r="G20" i="1"/>
  <c r="F20" i="1"/>
</calcChain>
</file>

<file path=xl/comments1.xml><?xml version="1.0" encoding="utf-8"?>
<comments xmlns="http://schemas.openxmlformats.org/spreadsheetml/2006/main">
  <authors>
    <author>fri0026</author>
  </authors>
  <commentList>
    <comment ref="M21" authorId="0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semináře "Den doktorandů 2020"</t>
        </r>
      </text>
    </comment>
  </commentList>
</comments>
</file>

<file path=xl/sharedStrings.xml><?xml version="1.0" encoding="utf-8"?>
<sst xmlns="http://schemas.openxmlformats.org/spreadsheetml/2006/main" count="169" uniqueCount="100">
  <si>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</si>
  <si>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</si>
  <si>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</si>
  <si>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</si>
  <si>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</si>
  <si>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</si>
  <si>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</si>
  <si>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</si>
  <si>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</si>
  <si>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</si>
  <si>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</si>
  <si>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</si>
  <si>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</si>
  <si>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</si>
  <si>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</si>
  <si>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</si>
  <si>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</si>
  <si>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</si>
  <si>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</si>
  <si>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</si>
  <si>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</si>
  <si>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</si>
  <si>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</si>
  <si>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</si>
  <si>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</si>
  <si>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</si>
  <si>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</si>
  <si>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</si>
  <si>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</si>
  <si>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</si>
  <si>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</si>
  <si>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</si>
  <si>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</si>
  <si>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</si>
  <si>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</si>
  <si>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</si>
  <si>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</si>
  <si>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</si>
  <si>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</si>
  <si>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</si>
  <si>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</si>
  <si>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</si>
  <si>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</si>
  <si>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</si>
  <si>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</si>
  <si>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</si>
  <si>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</si>
  <si>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</si>
  <si>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</si>
  <si>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</si>
  <si>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</si>
  <si>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</si>
  <si>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Fakulta materiálově-technologická</t>
  </si>
  <si>
    <t>SP2020/136</t>
  </si>
  <si>
    <t>Výzkum znečišťování ovzduší s využitím bezpilotních leteckých prostředků, výzkum biomonitoringu jako prostředku stanovení imisní zátěže vybranými prvky a výzkum speciálních metod využití odpadů</t>
  </si>
  <si>
    <t>Ing. Petra Šutarová</t>
  </si>
  <si>
    <t>SP2020/44</t>
  </si>
  <si>
    <t>Chemické a fyzikální vlastnosti vybraných materiálů</t>
  </si>
  <si>
    <t>prof. Ing. Petr Praus, Ph.D.</t>
  </si>
  <si>
    <t>SP2020/64</t>
  </si>
  <si>
    <t>Specifický výzkum v oblasti metalurgických a slévárenských technologií s využitím fyzikálního a numerického modelování s ohledem na užitné vlastnosti oceli a litin</t>
  </si>
  <si>
    <t>Ing. Michaela Strouhalová, Ph.D.</t>
  </si>
  <si>
    <t>SP2020/89</t>
  </si>
  <si>
    <t>Studium termofyzikálního, termodynamického a kinetického chování slitin na bázi Fe-C-Cr-Ni a dalších anorganických materiálů při vysokých teplotách</t>
  </si>
  <si>
    <t>doc. Ing. Bedřich Smetana, Ph.D.</t>
  </si>
  <si>
    <t>SP2020/75</t>
  </si>
  <si>
    <t>Výzkum materiálových a technologických aspektů 3D tisku</t>
  </si>
  <si>
    <t>doc. Ing. Petr Tomčík, Ph.D.</t>
  </si>
  <si>
    <t>SP2020/88</t>
  </si>
  <si>
    <t>Numerické a fyzikální simulace procesů objemového tváření materiálů</t>
  </si>
  <si>
    <t>Ing. Stanislav Rusz, Ph.D.</t>
  </si>
  <si>
    <t>SP2020/60</t>
  </si>
  <si>
    <t>Uplatnění metod vědeckého řízení při řešení problémů ekonomické efektivnosti v průmyslových podnicích</t>
  </si>
  <si>
    <t>Ing. Josef Kutáč, Ph.D.</t>
  </si>
  <si>
    <t>SP2020/34</t>
  </si>
  <si>
    <t>Nízkoenergetické systémy a materiály v průmyslových technologiích</t>
  </si>
  <si>
    <t>doc. Ing. Marek Velička, Ph.D.</t>
  </si>
  <si>
    <t>SP2020/58</t>
  </si>
  <si>
    <t>Rozvoj metod strukturní analýzy, zkoušení mechanických vlastností a nedestruktivního zkoušení pokročilých materiálů</t>
  </si>
  <si>
    <t>Ing. Petra Váňová, Ph.D.</t>
  </si>
  <si>
    <t>SP2020/56</t>
  </si>
  <si>
    <t>Příprava a optimalizace vlastností slitin pro automobilové, elektrotechnické a biomedicinské aplikace a možnosti recyklace vybraných odpadů</t>
  </si>
  <si>
    <t>prof. Ing. Miroslav Kursa, CSc.</t>
  </si>
  <si>
    <t>SP2020/18</t>
  </si>
  <si>
    <t>Řízení autonomních a robotických systémů v průmyslu</t>
  </si>
  <si>
    <t>Ing. Pavel Švec, Ph.D.</t>
  </si>
  <si>
    <t>SP2020/51</t>
  </si>
  <si>
    <t>Rozvoj vybraných oblastí moderních systémů managementu kvality v kontextu koncepce Kvalita 4.0</t>
  </si>
  <si>
    <t>Ing. David Vykydal, Ph.D.</t>
  </si>
  <si>
    <t>SP2020/61</t>
  </si>
  <si>
    <t>Výzkum koncepcí a nástrojů pro řízení průmyslových systémů v podmínkách digitalizace</t>
  </si>
  <si>
    <t>prof. Ing. Radim Lenort, Ph.D.</t>
  </si>
  <si>
    <t>SP2020/39</t>
  </si>
  <si>
    <t>Specifický výzkum v metalurgickém, materiálovém a procesním inženýrství</t>
  </si>
  <si>
    <t>prof. Dr. Ing. Jaroslav Sojka</t>
  </si>
  <si>
    <t>SP2020/54</t>
  </si>
  <si>
    <t>Konference Den doktorandů Fakulty materiálově-technologické</t>
  </si>
  <si>
    <t>31.12.2020</t>
  </si>
  <si>
    <t>Konference "Den doktorandů Fakulty materiálově-technologické"</t>
  </si>
  <si>
    <t>Název konference: 
Popis a zaměření:Do programu „Dne doktorandů FMT“ v roce 2020 se s presentacemi přihlásilo celkem 41 studentů, své příspěvky pak odprezentovalo 40 studentů. Zastoupení jednotlivých studijních programů a studijních oborů bylo následující: v rámci studijního programu Metalurgie 11 přednášejících, z toho v oboru Metalurgická technologie 7 přednášejících,v oboru Tepelná technika a paůiva v průmyslu 2 přednášející a  v oboru Chemická metalurgie 2 přednášející. V rámci studijního programu Procesní inženýrství presentovalo své výsledky 4 přednášejíc. Do studijního programu Řízení průmyslových systémů se pak přihlásilo celkem 26 přednášejících, jeden příspěvek nebyl presentován. V tomto roce nebyli  na této akci zastoupeni studenti z programu „Materiálové vědy a inženýrství“. Pro příští rok budou vyzváni garanti jednotlivých studijních programů k zajištění presentací většího počtu studentů 1. a 2. ročníku.
 Den doktorandů FMT v roce 2020 proběhl, vzhledem k epidemiologické situaci v ČR, on-line pomocí programu Microsoft Teams. Všichni účastníci velmi dobře zvládli ne zcela standardní formu presentace a akce se může hodnotit jako velmi úspěšná. Nedostatkem byla neúčast studentů ze studijního programu Materiálové vědy a inženýrství. Den doktorandů probíhal ve dvou sekcích a to v sekci Řízení průmyslových systémů (25 přednášejících). Ve druhé sekci byli účastníci za zbývajících studijních programů a oborů (15 přednášejících).
„Den doktorandů“ nabízí studentům doktorského studia možnost prezentace dosažených výsledků v oblasti výzkumu a vývoje a jejich konfrontaci s výsledky ostatních studentů. Většina presentací byla provedena na velmi dobré úrovni a rovněž vlastní přednes a obhajoba výsledků svědčila o dobré a systematické práci studentů doktorského studia. Řada příspěvků má po dopracování reálnou šanci k presentaci na konferencích, případně v časopisech.
Datum konání: 15.12.2020
Místo konání:  online prostřednictvím MS TEAMS
Počet účastníků: 40
Sborník: ISBN 978-80-248-4465-7 (vydán)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</si>
</sst>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4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343281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351941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>
      <selection activeCell="A2" sqref="A2:B2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42578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18" t="s">
        <v>18</v>
      </c>
      <c r="D1" s="124" t="s">
        <v>52</v>
      </c>
      <c r="E1" s="124"/>
      <c r="F1" s="124"/>
    </row>
    <row r="2" spans="1:18" ht="18.75" x14ac:dyDescent="0.25">
      <c r="A2" s="123" t="s">
        <v>38</v>
      </c>
      <c r="B2" s="123"/>
    </row>
    <row r="3" spans="1:18" ht="30.2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6" t="s">
        <v>0</v>
      </c>
      <c r="B4" s="56" t="s">
        <v>1</v>
      </c>
      <c r="C4" s="27" t="s">
        <v>2</v>
      </c>
      <c r="D4" s="57" t="s">
        <v>3</v>
      </c>
      <c r="E4" s="57" t="s">
        <v>4</v>
      </c>
      <c r="F4" s="57" t="s">
        <v>5</v>
      </c>
      <c r="G4" s="57" t="s">
        <v>11</v>
      </c>
      <c r="H4" s="57" t="s">
        <v>22</v>
      </c>
      <c r="I4" s="57" t="s">
        <v>23</v>
      </c>
      <c r="J4" s="57" t="s">
        <v>12</v>
      </c>
      <c r="K4" s="57" t="s">
        <v>20</v>
      </c>
      <c r="L4" s="57" t="s">
        <v>21</v>
      </c>
      <c r="M4" s="57" t="s">
        <v>6</v>
      </c>
      <c r="N4" s="5"/>
      <c r="O4" s="6"/>
      <c r="P4" s="6"/>
      <c r="Q4" s="6"/>
      <c r="R4" s="6"/>
    </row>
    <row r="5" spans="1:18" ht="67.5" x14ac:dyDescent="0.25">
      <c r="A5" s="106" t="s">
        <v>53</v>
      </c>
      <c r="B5" s="107" t="s">
        <v>54</v>
      </c>
      <c r="C5" s="108" t="s">
        <v>55</v>
      </c>
      <c r="D5" s="104"/>
      <c r="E5" s="58">
        <v>232904</v>
      </c>
      <c r="F5" s="58">
        <v>84070</v>
      </c>
      <c r="G5" s="58">
        <v>64000</v>
      </c>
      <c r="H5" s="103">
        <v>22</v>
      </c>
      <c r="I5" s="103">
        <v>19</v>
      </c>
      <c r="J5" s="103">
        <v>6</v>
      </c>
      <c r="K5" s="103">
        <v>15.92</v>
      </c>
      <c r="L5" s="103">
        <v>2.5</v>
      </c>
      <c r="M5" s="59" t="s">
        <v>97</v>
      </c>
    </row>
    <row r="6" spans="1:18" s="64" customFormat="1" ht="22.5" x14ac:dyDescent="0.25">
      <c r="A6" s="19" t="s">
        <v>56</v>
      </c>
      <c r="B6" s="20" t="s">
        <v>57</v>
      </c>
      <c r="C6" s="109" t="s">
        <v>58</v>
      </c>
      <c r="D6" s="105"/>
      <c r="E6" s="12">
        <v>329000</v>
      </c>
      <c r="F6" s="12">
        <v>65800</v>
      </c>
      <c r="G6" s="12">
        <v>65800</v>
      </c>
      <c r="H6" s="60">
        <v>14</v>
      </c>
      <c r="I6" s="60">
        <v>8</v>
      </c>
      <c r="J6" s="60">
        <v>5</v>
      </c>
      <c r="K6" s="61">
        <v>7</v>
      </c>
      <c r="L6" s="61">
        <v>6</v>
      </c>
      <c r="M6" s="63" t="s">
        <v>97</v>
      </c>
    </row>
    <row r="7" spans="1:18" ht="56.25" x14ac:dyDescent="0.25">
      <c r="A7" s="19" t="s">
        <v>59</v>
      </c>
      <c r="B7" s="20" t="s">
        <v>60</v>
      </c>
      <c r="C7" s="109" t="s">
        <v>61</v>
      </c>
      <c r="D7" s="105"/>
      <c r="E7" s="12">
        <v>341000</v>
      </c>
      <c r="F7" s="12">
        <v>123379.98</v>
      </c>
      <c r="G7" s="12">
        <v>110000</v>
      </c>
      <c r="H7" s="60">
        <v>47</v>
      </c>
      <c r="I7" s="60">
        <v>37</v>
      </c>
      <c r="J7" s="60">
        <v>31</v>
      </c>
      <c r="K7" s="61">
        <v>32.08</v>
      </c>
      <c r="L7" s="61">
        <v>10</v>
      </c>
      <c r="M7" s="63" t="s">
        <v>97</v>
      </c>
      <c r="O7" s="122" t="s">
        <v>33</v>
      </c>
      <c r="P7" s="122"/>
    </row>
    <row r="8" spans="1:18" ht="56.25" x14ac:dyDescent="0.25">
      <c r="A8" s="19" t="s">
        <v>62</v>
      </c>
      <c r="B8" s="20" t="s">
        <v>63</v>
      </c>
      <c r="C8" s="109" t="s">
        <v>64</v>
      </c>
      <c r="D8" s="105"/>
      <c r="E8" s="12">
        <v>301000</v>
      </c>
      <c r="F8" s="12">
        <v>60000</v>
      </c>
      <c r="G8" s="7">
        <v>60000</v>
      </c>
      <c r="H8" s="60">
        <v>28</v>
      </c>
      <c r="I8" s="60">
        <v>24</v>
      </c>
      <c r="J8" s="60">
        <v>23</v>
      </c>
      <c r="K8" s="61">
        <v>21.58</v>
      </c>
      <c r="L8" s="61">
        <v>4</v>
      </c>
      <c r="M8" s="63" t="s">
        <v>97</v>
      </c>
      <c r="O8" s="122"/>
      <c r="P8" s="122"/>
    </row>
    <row r="9" spans="1:18" ht="22.5" x14ac:dyDescent="0.25">
      <c r="A9" s="19" t="s">
        <v>65</v>
      </c>
      <c r="B9" s="20" t="s">
        <v>66</v>
      </c>
      <c r="C9" s="109" t="s">
        <v>67</v>
      </c>
      <c r="D9" s="105"/>
      <c r="E9" s="12">
        <v>281000</v>
      </c>
      <c r="F9" s="12">
        <v>67100</v>
      </c>
      <c r="G9" s="12">
        <v>67100</v>
      </c>
      <c r="H9" s="60">
        <v>24</v>
      </c>
      <c r="I9" s="60">
        <v>21</v>
      </c>
      <c r="J9" s="60">
        <v>3</v>
      </c>
      <c r="K9" s="61">
        <v>16</v>
      </c>
      <c r="L9" s="61">
        <v>3</v>
      </c>
      <c r="M9" s="63" t="s">
        <v>97</v>
      </c>
    </row>
    <row r="10" spans="1:18" ht="33.75" x14ac:dyDescent="0.25">
      <c r="A10" s="19" t="s">
        <v>68</v>
      </c>
      <c r="B10" s="20" t="s">
        <v>69</v>
      </c>
      <c r="C10" s="109" t="s">
        <v>70</v>
      </c>
      <c r="D10" s="105"/>
      <c r="E10" s="12">
        <v>484009.06</v>
      </c>
      <c r="F10" s="12">
        <v>93380.1</v>
      </c>
      <c r="G10" s="12">
        <v>80000</v>
      </c>
      <c r="H10" s="60">
        <v>29</v>
      </c>
      <c r="I10" s="60">
        <v>25</v>
      </c>
      <c r="J10" s="60">
        <v>20</v>
      </c>
      <c r="K10" s="61">
        <v>21.75</v>
      </c>
      <c r="L10" s="61">
        <v>4</v>
      </c>
      <c r="M10" s="63" t="s">
        <v>97</v>
      </c>
    </row>
    <row r="11" spans="1:18" ht="33.75" x14ac:dyDescent="0.25">
      <c r="A11" s="19" t="s">
        <v>71</v>
      </c>
      <c r="B11" s="20" t="s">
        <v>72</v>
      </c>
      <c r="C11" s="109" t="s">
        <v>73</v>
      </c>
      <c r="D11" s="105"/>
      <c r="E11" s="12">
        <v>267000</v>
      </c>
      <c r="F11" s="12">
        <v>69975.679999999993</v>
      </c>
      <c r="G11" s="12">
        <v>54000</v>
      </c>
      <c r="H11" s="60">
        <v>28</v>
      </c>
      <c r="I11" s="60">
        <v>22</v>
      </c>
      <c r="J11" s="60">
        <v>19</v>
      </c>
      <c r="K11" s="61">
        <v>16.25</v>
      </c>
      <c r="L11" s="61">
        <v>6</v>
      </c>
      <c r="M11" s="63" t="s">
        <v>97</v>
      </c>
    </row>
    <row r="12" spans="1:18" ht="22.5" x14ac:dyDescent="0.25">
      <c r="A12" s="19" t="s">
        <v>74</v>
      </c>
      <c r="B12" s="20" t="s">
        <v>75</v>
      </c>
      <c r="C12" s="109" t="s">
        <v>76</v>
      </c>
      <c r="D12" s="105"/>
      <c r="E12" s="12">
        <v>273000</v>
      </c>
      <c r="F12" s="12">
        <v>30000</v>
      </c>
      <c r="G12" s="12">
        <v>30000</v>
      </c>
      <c r="H12" s="60">
        <v>27</v>
      </c>
      <c r="I12" s="60">
        <v>16</v>
      </c>
      <c r="J12" s="60">
        <v>10</v>
      </c>
      <c r="K12" s="61">
        <v>12.92</v>
      </c>
      <c r="L12" s="61">
        <v>10.67</v>
      </c>
      <c r="M12" s="63" t="s">
        <v>97</v>
      </c>
      <c r="O12" s="122" t="s">
        <v>34</v>
      </c>
      <c r="P12" s="122"/>
    </row>
    <row r="13" spans="1:18" ht="45" x14ac:dyDescent="0.25">
      <c r="A13" s="19" t="s">
        <v>77</v>
      </c>
      <c r="B13" s="20" t="s">
        <v>78</v>
      </c>
      <c r="C13" s="109" t="s">
        <v>79</v>
      </c>
      <c r="D13" s="105"/>
      <c r="E13" s="12">
        <v>346000</v>
      </c>
      <c r="F13" s="12">
        <v>78000.13</v>
      </c>
      <c r="G13" s="12">
        <v>60000</v>
      </c>
      <c r="H13" s="60">
        <v>41</v>
      </c>
      <c r="I13" s="60">
        <v>39</v>
      </c>
      <c r="J13" s="60">
        <v>11</v>
      </c>
      <c r="K13" s="61">
        <v>33.17</v>
      </c>
      <c r="L13" s="61">
        <v>2</v>
      </c>
      <c r="M13" s="63" t="s">
        <v>97</v>
      </c>
      <c r="O13" s="122"/>
      <c r="P13" s="122"/>
    </row>
    <row r="14" spans="1:18" ht="56.25" x14ac:dyDescent="0.25">
      <c r="A14" s="19" t="s">
        <v>80</v>
      </c>
      <c r="B14" s="20" t="s">
        <v>81</v>
      </c>
      <c r="C14" s="109" t="s">
        <v>82</v>
      </c>
      <c r="D14" s="105"/>
      <c r="E14" s="12">
        <v>259000</v>
      </c>
      <c r="F14" s="12">
        <v>45703.98</v>
      </c>
      <c r="G14" s="12">
        <v>35000</v>
      </c>
      <c r="H14" s="60">
        <v>21</v>
      </c>
      <c r="I14" s="60">
        <v>13</v>
      </c>
      <c r="J14" s="60">
        <v>19</v>
      </c>
      <c r="K14" s="61">
        <v>11.33</v>
      </c>
      <c r="L14" s="61">
        <v>8</v>
      </c>
      <c r="M14" s="63" t="s">
        <v>97</v>
      </c>
      <c r="O14" s="117"/>
      <c r="P14" s="117"/>
    </row>
    <row r="15" spans="1:18" ht="22.5" x14ac:dyDescent="0.25">
      <c r="A15" s="19" t="s">
        <v>83</v>
      </c>
      <c r="B15" s="20" t="s">
        <v>84</v>
      </c>
      <c r="C15" s="109" t="s">
        <v>85</v>
      </c>
      <c r="D15" s="105"/>
      <c r="E15" s="12">
        <v>267000</v>
      </c>
      <c r="F15" s="12">
        <v>73379.960000000006</v>
      </c>
      <c r="G15" s="12">
        <v>60000</v>
      </c>
      <c r="H15" s="60">
        <v>49</v>
      </c>
      <c r="I15" s="60">
        <v>41</v>
      </c>
      <c r="J15" s="60">
        <v>18</v>
      </c>
      <c r="K15" s="61">
        <v>36.33</v>
      </c>
      <c r="L15" s="61">
        <v>8</v>
      </c>
      <c r="M15" s="63" t="s">
        <v>97</v>
      </c>
      <c r="O15" s="117"/>
      <c r="P15" s="117"/>
    </row>
    <row r="16" spans="1:18" ht="33.75" x14ac:dyDescent="0.25">
      <c r="A16" s="19" t="s">
        <v>86</v>
      </c>
      <c r="B16" s="20" t="s">
        <v>87</v>
      </c>
      <c r="C16" s="109" t="s">
        <v>88</v>
      </c>
      <c r="D16" s="105"/>
      <c r="E16" s="12">
        <v>281000</v>
      </c>
      <c r="F16" s="12">
        <v>99083.99</v>
      </c>
      <c r="G16" s="12">
        <v>75000</v>
      </c>
      <c r="H16" s="60">
        <v>15</v>
      </c>
      <c r="I16" s="60">
        <v>10</v>
      </c>
      <c r="J16" s="60">
        <v>18</v>
      </c>
      <c r="K16" s="61">
        <v>8.08</v>
      </c>
      <c r="L16" s="61">
        <v>5</v>
      </c>
      <c r="M16" s="63" t="s">
        <v>97</v>
      </c>
      <c r="O16" s="117"/>
      <c r="P16" s="117"/>
    </row>
    <row r="17" spans="1:16" ht="33.75" x14ac:dyDescent="0.25">
      <c r="A17" s="19" t="s">
        <v>89</v>
      </c>
      <c r="B17" s="20" t="s">
        <v>90</v>
      </c>
      <c r="C17" s="109" t="s">
        <v>91</v>
      </c>
      <c r="D17" s="105"/>
      <c r="E17" s="12">
        <v>1200000</v>
      </c>
      <c r="F17" s="12">
        <v>459999.36</v>
      </c>
      <c r="G17" s="12">
        <v>350000</v>
      </c>
      <c r="H17" s="60">
        <v>48</v>
      </c>
      <c r="I17" s="60">
        <v>32</v>
      </c>
      <c r="J17" s="60">
        <v>42</v>
      </c>
      <c r="K17" s="61">
        <v>31.42</v>
      </c>
      <c r="L17" s="61">
        <v>16</v>
      </c>
      <c r="M17" s="63" t="s">
        <v>97</v>
      </c>
      <c r="O17" s="117"/>
      <c r="P17" s="117"/>
    </row>
    <row r="18" spans="1:16" ht="33.75" x14ac:dyDescent="0.25">
      <c r="A18" s="19" t="s">
        <v>92</v>
      </c>
      <c r="B18" s="20" t="s">
        <v>93</v>
      </c>
      <c r="C18" s="109" t="s">
        <v>94</v>
      </c>
      <c r="D18" s="105"/>
      <c r="E18" s="12">
        <v>1200000</v>
      </c>
      <c r="F18" s="12">
        <v>409011.78</v>
      </c>
      <c r="G18" s="12">
        <v>310000</v>
      </c>
      <c r="H18" s="60">
        <v>49</v>
      </c>
      <c r="I18" s="60">
        <v>36</v>
      </c>
      <c r="J18" s="60">
        <v>48</v>
      </c>
      <c r="K18" s="61">
        <v>33.83</v>
      </c>
      <c r="L18" s="61">
        <v>13</v>
      </c>
      <c r="M18" s="63" t="s">
        <v>97</v>
      </c>
      <c r="O18" s="117"/>
      <c r="P18" s="117"/>
    </row>
    <row r="19" spans="1:16" ht="23.25" thickBot="1" x14ac:dyDescent="0.3">
      <c r="A19" s="19" t="s">
        <v>95</v>
      </c>
      <c r="B19" s="20" t="s">
        <v>96</v>
      </c>
      <c r="C19" s="109" t="s">
        <v>82</v>
      </c>
      <c r="D19" s="12">
        <v>80000</v>
      </c>
      <c r="E19" s="12">
        <v>80000</v>
      </c>
      <c r="F19" s="12">
        <v>24000</v>
      </c>
      <c r="G19" s="12">
        <v>24000</v>
      </c>
      <c r="H19" s="60">
        <v>5</v>
      </c>
      <c r="I19" s="60">
        <v>4</v>
      </c>
      <c r="J19" s="60">
        <v>4</v>
      </c>
      <c r="K19" s="61">
        <v>4</v>
      </c>
      <c r="L19" s="61">
        <v>1</v>
      </c>
      <c r="M19" s="59" t="s">
        <v>97</v>
      </c>
      <c r="O19" s="117"/>
      <c r="P19" s="117"/>
    </row>
    <row r="20" spans="1:16" ht="15.75" thickBot="1" x14ac:dyDescent="0.3">
      <c r="A20" s="14" t="s">
        <v>10</v>
      </c>
      <c r="B20" s="15"/>
      <c r="C20" s="15"/>
      <c r="D20" s="16">
        <f t="shared" ref="D20:L20" si="0">SUM(D5:D19)</f>
        <v>80000</v>
      </c>
      <c r="E20" s="16">
        <f t="shared" si="0"/>
        <v>6141913.0600000005</v>
      </c>
      <c r="F20" s="17">
        <f t="shared" si="0"/>
        <v>1782884.96</v>
      </c>
      <c r="G20" s="17">
        <f t="shared" si="0"/>
        <v>1444900</v>
      </c>
      <c r="H20" s="15">
        <f t="shared" si="0"/>
        <v>447</v>
      </c>
      <c r="I20" s="15">
        <f t="shared" si="0"/>
        <v>347</v>
      </c>
      <c r="J20" s="15">
        <f t="shared" si="0"/>
        <v>277</v>
      </c>
      <c r="K20" s="15">
        <f t="shared" si="0"/>
        <v>301.65999999999997</v>
      </c>
      <c r="L20" s="15">
        <f t="shared" si="0"/>
        <v>99.17</v>
      </c>
      <c r="M20" s="18"/>
    </row>
    <row r="22" spans="1:16" x14ac:dyDescent="0.25">
      <c r="H22" s="3" t="s">
        <v>19</v>
      </c>
    </row>
    <row r="23" spans="1:16" x14ac:dyDescent="0.25">
      <c r="B23" s="9"/>
    </row>
    <row r="26" spans="1:16" x14ac:dyDescent="0.25">
      <c r="B26" s="4"/>
    </row>
    <row r="35" spans="9:9" x14ac:dyDescent="0.25">
      <c r="I35" s="119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"/>
  <sheetViews>
    <sheetView topLeftCell="A25" zoomScaleNormal="100" workbookViewId="0">
      <selection activeCell="I19" sqref="I19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42578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42578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ht="14.25" x14ac:dyDescent="0.25">
      <c r="A1" s="8"/>
    </row>
    <row r="2" spans="1:17" ht="18.75" x14ac:dyDescent="0.25">
      <c r="A2" s="2" t="s">
        <v>39</v>
      </c>
    </row>
    <row r="3" spans="1:17" thickBot="1" x14ac:dyDescent="0.3"/>
    <row r="4" spans="1:17" ht="15.75" thickBot="1" x14ac:dyDescent="0.3">
      <c r="A4" s="128" t="s">
        <v>9</v>
      </c>
      <c r="B4" s="125" t="s">
        <v>8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6"/>
    </row>
    <row r="5" spans="1:17" ht="15.75" thickBot="1" x14ac:dyDescent="0.3">
      <c r="A5" s="129"/>
      <c r="B5" s="127" t="s">
        <v>40</v>
      </c>
      <c r="C5" s="125"/>
      <c r="D5" s="125"/>
      <c r="E5" s="125"/>
      <c r="F5" s="125"/>
      <c r="G5" s="125"/>
      <c r="H5" s="125"/>
      <c r="I5" s="126"/>
      <c r="J5" s="131" t="s">
        <v>41</v>
      </c>
      <c r="K5" s="131"/>
      <c r="L5" s="131"/>
      <c r="M5" s="132"/>
      <c r="N5" s="127" t="s">
        <v>7</v>
      </c>
      <c r="O5" s="126"/>
      <c r="P5" s="13"/>
    </row>
    <row r="6" spans="1:17" ht="45.75" thickBot="1" x14ac:dyDescent="0.3">
      <c r="A6" s="130"/>
      <c r="B6" s="21" t="s">
        <v>13</v>
      </c>
      <c r="C6" s="96" t="s">
        <v>14</v>
      </c>
      <c r="D6" s="23" t="s">
        <v>30</v>
      </c>
      <c r="E6" s="22" t="s">
        <v>37</v>
      </c>
      <c r="F6" s="23" t="s">
        <v>44</v>
      </c>
      <c r="G6" s="23" t="s">
        <v>45</v>
      </c>
      <c r="H6" s="23" t="s">
        <v>46</v>
      </c>
      <c r="I6" s="113" t="s">
        <v>24</v>
      </c>
      <c r="J6" s="110" t="s">
        <v>48</v>
      </c>
      <c r="K6" s="23" t="s">
        <v>29</v>
      </c>
      <c r="L6" s="23" t="s">
        <v>42</v>
      </c>
      <c r="M6" s="24" t="s">
        <v>17</v>
      </c>
      <c r="N6" s="23" t="s">
        <v>15</v>
      </c>
      <c r="O6" s="23" t="s">
        <v>16</v>
      </c>
      <c r="P6" s="102" t="s">
        <v>25</v>
      </c>
      <c r="Q6" s="115" t="s">
        <v>31</v>
      </c>
    </row>
    <row r="7" spans="1:17" ht="14.25" x14ac:dyDescent="0.25">
      <c r="A7" s="106" t="s">
        <v>53</v>
      </c>
      <c r="B7" s="81"/>
      <c r="C7" s="97"/>
      <c r="D7" s="82"/>
      <c r="E7" s="82"/>
      <c r="F7" s="82"/>
      <c r="G7" s="82"/>
      <c r="H7" s="82"/>
      <c r="I7" s="83"/>
      <c r="J7" s="97"/>
      <c r="K7" s="82"/>
      <c r="L7" s="82"/>
      <c r="M7" s="83"/>
      <c r="N7" s="82"/>
      <c r="O7" s="82">
        <v>6</v>
      </c>
      <c r="P7" s="84"/>
      <c r="Q7" s="37"/>
    </row>
    <row r="8" spans="1:17" ht="14.25" x14ac:dyDescent="0.25">
      <c r="A8" s="19" t="s">
        <v>56</v>
      </c>
      <c r="B8" s="100">
        <v>4</v>
      </c>
      <c r="C8" s="99"/>
      <c r="D8" s="99"/>
      <c r="E8" s="99"/>
      <c r="F8" s="99"/>
      <c r="G8" s="99"/>
      <c r="H8" s="99"/>
      <c r="I8" s="114"/>
      <c r="J8" s="111"/>
      <c r="K8" s="99"/>
      <c r="L8" s="86"/>
      <c r="M8" s="87"/>
      <c r="N8" s="99"/>
      <c r="O8" s="101"/>
      <c r="P8" s="69"/>
      <c r="Q8" s="38"/>
    </row>
    <row r="9" spans="1:17" ht="14.25" x14ac:dyDescent="0.25">
      <c r="A9" s="19" t="s">
        <v>59</v>
      </c>
      <c r="B9" s="85">
        <v>2.5</v>
      </c>
      <c r="C9" s="86"/>
      <c r="D9" s="86"/>
      <c r="E9" s="86"/>
      <c r="F9" s="86"/>
      <c r="G9" s="86"/>
      <c r="H9" s="86"/>
      <c r="I9" s="87"/>
      <c r="J9" s="98">
        <v>2.5</v>
      </c>
      <c r="K9" s="86"/>
      <c r="L9" s="86"/>
      <c r="M9" s="87"/>
      <c r="N9" s="86"/>
      <c r="O9" s="86">
        <v>9</v>
      </c>
      <c r="P9" s="69"/>
      <c r="Q9" s="38"/>
    </row>
    <row r="10" spans="1:17" ht="14.25" x14ac:dyDescent="0.25">
      <c r="A10" s="19" t="s">
        <v>62</v>
      </c>
      <c r="B10" s="85">
        <v>2.5</v>
      </c>
      <c r="C10" s="86"/>
      <c r="D10" s="86"/>
      <c r="E10" s="86"/>
      <c r="F10" s="86"/>
      <c r="G10" s="86"/>
      <c r="H10" s="86">
        <v>2.33</v>
      </c>
      <c r="I10" s="87"/>
      <c r="J10" s="98">
        <v>1</v>
      </c>
      <c r="K10" s="86"/>
      <c r="L10" s="86"/>
      <c r="M10" s="87"/>
      <c r="N10" s="86"/>
      <c r="O10" s="86"/>
      <c r="P10" s="69"/>
      <c r="Q10" s="38"/>
    </row>
    <row r="11" spans="1:17" ht="14.25" x14ac:dyDescent="0.25">
      <c r="A11" s="19" t="s">
        <v>65</v>
      </c>
      <c r="B11" s="85"/>
      <c r="C11" s="86"/>
      <c r="D11" s="86"/>
      <c r="E11" s="86"/>
      <c r="F11" s="86"/>
      <c r="G11" s="86"/>
      <c r="H11" s="86"/>
      <c r="I11" s="87"/>
      <c r="J11" s="98"/>
      <c r="K11" s="86"/>
      <c r="L11" s="86"/>
      <c r="M11" s="87"/>
      <c r="N11" s="86"/>
      <c r="O11" s="86">
        <v>8</v>
      </c>
      <c r="P11" s="69"/>
      <c r="Q11" s="38"/>
    </row>
    <row r="12" spans="1:17" ht="14.25" x14ac:dyDescent="0.25">
      <c r="A12" s="19" t="s">
        <v>68</v>
      </c>
      <c r="B12" s="85">
        <v>5.5</v>
      </c>
      <c r="C12" s="86">
        <v>1</v>
      </c>
      <c r="D12" s="86">
        <v>0.5</v>
      </c>
      <c r="E12" s="86"/>
      <c r="F12" s="86"/>
      <c r="G12" s="86"/>
      <c r="H12" s="86">
        <v>2</v>
      </c>
      <c r="I12" s="87"/>
      <c r="J12" s="98"/>
      <c r="K12" s="86"/>
      <c r="L12" s="86"/>
      <c r="M12" s="87"/>
      <c r="N12" s="86"/>
      <c r="O12" s="86">
        <v>3</v>
      </c>
      <c r="P12" s="69"/>
      <c r="Q12" s="38"/>
    </row>
    <row r="13" spans="1:17" ht="14.25" x14ac:dyDescent="0.25">
      <c r="A13" s="19" t="s">
        <v>71</v>
      </c>
      <c r="B13" s="85"/>
      <c r="C13" s="86"/>
      <c r="D13" s="86"/>
      <c r="E13" s="86"/>
      <c r="F13" s="86"/>
      <c r="G13" s="86"/>
      <c r="H13" s="86">
        <v>2.5</v>
      </c>
      <c r="I13" s="87"/>
      <c r="J13" s="98"/>
      <c r="K13" s="86"/>
      <c r="L13" s="86"/>
      <c r="M13" s="87"/>
      <c r="N13" s="86"/>
      <c r="O13" s="86">
        <v>12</v>
      </c>
      <c r="P13" s="69"/>
      <c r="Q13" s="38"/>
    </row>
    <row r="14" spans="1:17" ht="14.25" x14ac:dyDescent="0.25">
      <c r="A14" s="19" t="s">
        <v>74</v>
      </c>
      <c r="B14" s="85">
        <v>3</v>
      </c>
      <c r="C14" s="86">
        <v>1</v>
      </c>
      <c r="D14" s="86"/>
      <c r="E14" s="86"/>
      <c r="F14" s="86"/>
      <c r="G14" s="86"/>
      <c r="H14" s="86">
        <v>5.34</v>
      </c>
      <c r="I14" s="87"/>
      <c r="J14" s="98"/>
      <c r="K14" s="86"/>
      <c r="L14" s="86"/>
      <c r="M14" s="87"/>
      <c r="N14" s="86"/>
      <c r="O14" s="86">
        <v>2</v>
      </c>
      <c r="P14" s="69"/>
      <c r="Q14" s="38"/>
    </row>
    <row r="15" spans="1:17" ht="14.25" x14ac:dyDescent="0.25">
      <c r="A15" s="19" t="s">
        <v>77</v>
      </c>
      <c r="B15" s="85">
        <v>0.5</v>
      </c>
      <c r="C15" s="86"/>
      <c r="D15" s="86"/>
      <c r="E15" s="86"/>
      <c r="F15" s="86"/>
      <c r="G15" s="86"/>
      <c r="H15" s="86">
        <v>1.5</v>
      </c>
      <c r="I15" s="87"/>
      <c r="J15" s="98"/>
      <c r="K15" s="86"/>
      <c r="L15" s="86"/>
      <c r="M15" s="87"/>
      <c r="N15" s="86"/>
      <c r="O15" s="86">
        <v>19</v>
      </c>
      <c r="P15" s="69"/>
      <c r="Q15" s="38"/>
    </row>
    <row r="16" spans="1:17" ht="14.25" x14ac:dyDescent="0.25">
      <c r="A16" s="19" t="s">
        <v>80</v>
      </c>
      <c r="B16" s="85">
        <v>1</v>
      </c>
      <c r="C16" s="86"/>
      <c r="D16" s="86"/>
      <c r="E16" s="86"/>
      <c r="F16" s="86"/>
      <c r="G16" s="86"/>
      <c r="H16" s="86">
        <v>2.5</v>
      </c>
      <c r="I16" s="87"/>
      <c r="J16" s="98"/>
      <c r="K16" s="86"/>
      <c r="L16" s="86"/>
      <c r="M16" s="87"/>
      <c r="N16" s="86"/>
      <c r="O16" s="86">
        <v>5</v>
      </c>
      <c r="P16" s="69"/>
      <c r="Q16" s="38"/>
    </row>
    <row r="17" spans="1:17" ht="14.25" x14ac:dyDescent="0.25">
      <c r="A17" s="19" t="s">
        <v>83</v>
      </c>
      <c r="B17" s="85">
        <v>1</v>
      </c>
      <c r="C17" s="86"/>
      <c r="D17" s="86"/>
      <c r="E17" s="86"/>
      <c r="F17" s="86"/>
      <c r="G17" s="86"/>
      <c r="H17" s="86">
        <v>1.5</v>
      </c>
      <c r="I17" s="87"/>
      <c r="J17" s="98">
        <v>6</v>
      </c>
      <c r="K17" s="86"/>
      <c r="L17" s="86"/>
      <c r="M17" s="87"/>
      <c r="N17" s="86"/>
      <c r="O17" s="86">
        <v>8</v>
      </c>
      <c r="P17" s="69"/>
      <c r="Q17" s="38"/>
    </row>
    <row r="18" spans="1:17" ht="14.25" x14ac:dyDescent="0.25">
      <c r="A18" s="19" t="s">
        <v>86</v>
      </c>
      <c r="B18" s="88">
        <v>0.5</v>
      </c>
      <c r="C18" s="86">
        <v>2</v>
      </c>
      <c r="D18" s="86"/>
      <c r="E18" s="89"/>
      <c r="F18" s="90">
        <v>1</v>
      </c>
      <c r="G18" s="90"/>
      <c r="H18" s="90"/>
      <c r="I18" s="91"/>
      <c r="J18" s="98"/>
      <c r="K18" s="99"/>
      <c r="L18" s="90"/>
      <c r="M18" s="91"/>
      <c r="N18" s="90"/>
      <c r="O18" s="90">
        <v>1</v>
      </c>
      <c r="P18" s="69"/>
      <c r="Q18" s="66"/>
    </row>
    <row r="19" spans="1:17" ht="14.25" x14ac:dyDescent="0.25">
      <c r="A19" s="19" t="s">
        <v>89</v>
      </c>
      <c r="B19" s="85">
        <v>2</v>
      </c>
      <c r="C19" s="86">
        <v>1</v>
      </c>
      <c r="D19" s="86"/>
      <c r="E19" s="86"/>
      <c r="F19" s="86"/>
      <c r="G19" s="86"/>
      <c r="H19" s="86">
        <v>13</v>
      </c>
      <c r="I19" s="87"/>
      <c r="J19" s="98">
        <v>8</v>
      </c>
      <c r="K19" s="86"/>
      <c r="L19" s="86"/>
      <c r="M19" s="87">
        <v>1</v>
      </c>
      <c r="N19" s="86"/>
      <c r="O19" s="86">
        <v>2</v>
      </c>
      <c r="P19" s="69"/>
      <c r="Q19" s="38"/>
    </row>
    <row r="20" spans="1:17" s="68" customFormat="1" ht="14.25" x14ac:dyDescent="0.25">
      <c r="A20" s="19" t="s">
        <v>92</v>
      </c>
      <c r="B20" s="92">
        <v>4</v>
      </c>
      <c r="C20" s="93"/>
      <c r="D20" s="93">
        <v>0.5</v>
      </c>
      <c r="E20" s="93"/>
      <c r="F20" s="93"/>
      <c r="G20" s="93"/>
      <c r="H20" s="93">
        <v>6.33</v>
      </c>
      <c r="I20" s="94"/>
      <c r="J20" s="112">
        <v>3.5</v>
      </c>
      <c r="K20" s="93"/>
      <c r="L20" s="93"/>
      <c r="M20" s="94"/>
      <c r="N20" s="93">
        <v>1</v>
      </c>
      <c r="O20" s="93">
        <v>3</v>
      </c>
      <c r="P20" s="95"/>
      <c r="Q20" s="67"/>
    </row>
    <row r="21" spans="1:17" thickBot="1" x14ac:dyDescent="0.3">
      <c r="A21" s="19" t="s">
        <v>95</v>
      </c>
      <c r="B21" s="85"/>
      <c r="C21" s="86"/>
      <c r="D21" s="86"/>
      <c r="E21" s="86"/>
      <c r="F21" s="86"/>
      <c r="G21" s="86"/>
      <c r="H21" s="86"/>
      <c r="I21" s="87"/>
      <c r="J21" s="98"/>
      <c r="K21" s="86"/>
      <c r="L21" s="86"/>
      <c r="M21" s="87">
        <v>1</v>
      </c>
      <c r="N21" s="86"/>
      <c r="O21" s="86"/>
      <c r="P21" s="69"/>
      <c r="Q21" s="38"/>
    </row>
    <row r="22" spans="1:17" thickBot="1" x14ac:dyDescent="0.3">
      <c r="A22" s="25" t="s">
        <v>10</v>
      </c>
      <c r="B22" s="26">
        <f t="shared" ref="B22:P22" si="0">SUM(B7:B21)</f>
        <v>26.5</v>
      </c>
      <c r="C22" s="120">
        <f t="shared" si="0"/>
        <v>5</v>
      </c>
      <c r="D22" s="120">
        <f t="shared" si="0"/>
        <v>1</v>
      </c>
      <c r="E22" s="120">
        <f t="shared" si="0"/>
        <v>0</v>
      </c>
      <c r="F22" s="120">
        <f t="shared" si="0"/>
        <v>1</v>
      </c>
      <c r="G22" s="120">
        <f t="shared" si="0"/>
        <v>0</v>
      </c>
      <c r="H22" s="120">
        <f t="shared" si="0"/>
        <v>37</v>
      </c>
      <c r="I22" s="121">
        <f t="shared" si="0"/>
        <v>0</v>
      </c>
      <c r="J22" s="26">
        <f t="shared" si="0"/>
        <v>21</v>
      </c>
      <c r="K22" s="120">
        <f t="shared" si="0"/>
        <v>0</v>
      </c>
      <c r="L22" s="120">
        <f t="shared" si="0"/>
        <v>0</v>
      </c>
      <c r="M22" s="121">
        <f t="shared" si="0"/>
        <v>2</v>
      </c>
      <c r="N22" s="26">
        <f t="shared" si="0"/>
        <v>1</v>
      </c>
      <c r="O22" s="120">
        <f t="shared" si="0"/>
        <v>78</v>
      </c>
      <c r="P22" s="121">
        <f t="shared" si="0"/>
        <v>0</v>
      </c>
      <c r="Q22" s="4"/>
    </row>
    <row r="24" spans="1:17" s="10" customFormat="1" ht="36.75" customHeight="1" x14ac:dyDescent="0.25"/>
    <row r="25" spans="1:17" ht="15.75" x14ac:dyDescent="0.25">
      <c r="A25" s="39" t="s">
        <v>26</v>
      </c>
    </row>
    <row r="26" spans="1:17" ht="15.75" thickBot="1" x14ac:dyDescent="0.3">
      <c r="A26" s="3" t="s">
        <v>51</v>
      </c>
    </row>
    <row r="27" spans="1:17" ht="15.75" thickBot="1" x14ac:dyDescent="0.3">
      <c r="A27" s="133" t="s">
        <v>0</v>
      </c>
      <c r="B27" s="136" t="s">
        <v>8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8"/>
    </row>
    <row r="28" spans="1:17" ht="15.75" thickBot="1" x14ac:dyDescent="0.3">
      <c r="A28" s="134"/>
      <c r="B28" s="136" t="s">
        <v>40</v>
      </c>
      <c r="C28" s="137"/>
      <c r="D28" s="137"/>
      <c r="E28" s="137"/>
      <c r="F28" s="137"/>
      <c r="G28" s="137"/>
      <c r="H28" s="137"/>
      <c r="I28" s="138"/>
      <c r="J28" s="139" t="s">
        <v>41</v>
      </c>
      <c r="K28" s="139"/>
      <c r="L28" s="139"/>
      <c r="M28" s="140"/>
      <c r="N28" s="136" t="s">
        <v>7</v>
      </c>
      <c r="O28" s="138"/>
      <c r="P28" s="28"/>
    </row>
    <row r="29" spans="1:17" ht="48.75" thickBot="1" x14ac:dyDescent="0.3">
      <c r="A29" s="135"/>
      <c r="B29" s="29" t="s">
        <v>13</v>
      </c>
      <c r="C29" s="30" t="s">
        <v>14</v>
      </c>
      <c r="D29" s="30" t="s">
        <v>30</v>
      </c>
      <c r="E29" s="30" t="s">
        <v>37</v>
      </c>
      <c r="F29" s="31" t="s">
        <v>44</v>
      </c>
      <c r="G29" s="31" t="s">
        <v>45</v>
      </c>
      <c r="H29" s="31" t="s">
        <v>47</v>
      </c>
      <c r="I29" s="32" t="s">
        <v>24</v>
      </c>
      <c r="J29" s="33" t="s">
        <v>49</v>
      </c>
      <c r="K29" s="31" t="s">
        <v>50</v>
      </c>
      <c r="L29" s="31" t="s">
        <v>43</v>
      </c>
      <c r="M29" s="34" t="s">
        <v>17</v>
      </c>
      <c r="N29" s="31" t="s">
        <v>15</v>
      </c>
      <c r="O29" s="31" t="s">
        <v>16</v>
      </c>
      <c r="P29" s="32" t="s">
        <v>25</v>
      </c>
    </row>
    <row r="30" spans="1:17" ht="14.25" x14ac:dyDescent="0.25">
      <c r="A30" s="106" t="s">
        <v>53</v>
      </c>
      <c r="B30" s="70">
        <v>1</v>
      </c>
      <c r="C30" s="71"/>
      <c r="D30" s="71"/>
      <c r="E30" s="72"/>
      <c r="F30" s="71"/>
      <c r="G30" s="71"/>
      <c r="H30" s="71">
        <v>2</v>
      </c>
      <c r="I30" s="73"/>
      <c r="J30" s="74"/>
      <c r="K30" s="71"/>
      <c r="L30" s="71"/>
      <c r="M30" s="73"/>
      <c r="N30" s="71"/>
      <c r="O30" s="71"/>
      <c r="P30" s="73"/>
    </row>
    <row r="31" spans="1:17" ht="14.25" x14ac:dyDescent="0.25">
      <c r="A31" s="19" t="s">
        <v>56</v>
      </c>
      <c r="B31" s="75"/>
      <c r="C31" s="62"/>
      <c r="D31" s="62"/>
      <c r="E31" s="76"/>
      <c r="F31" s="62"/>
      <c r="G31" s="62"/>
      <c r="H31" s="62"/>
      <c r="I31" s="77"/>
      <c r="J31" s="78"/>
      <c r="K31" s="62"/>
      <c r="L31" s="62"/>
      <c r="M31" s="77"/>
      <c r="N31" s="79"/>
      <c r="O31" s="79"/>
      <c r="P31" s="77"/>
    </row>
    <row r="32" spans="1:17" ht="14.25" x14ac:dyDescent="0.25">
      <c r="A32" s="19" t="s">
        <v>59</v>
      </c>
      <c r="B32" s="75">
        <v>0.5</v>
      </c>
      <c r="C32" s="62">
        <v>1</v>
      </c>
      <c r="D32" s="62">
        <v>1</v>
      </c>
      <c r="E32" s="62"/>
      <c r="F32" s="62"/>
      <c r="G32" s="62"/>
      <c r="H32" s="62"/>
      <c r="I32" s="77"/>
      <c r="J32" s="78"/>
      <c r="K32" s="62"/>
      <c r="L32" s="62"/>
      <c r="M32" s="77"/>
      <c r="N32" s="79"/>
      <c r="O32" s="79">
        <v>2</v>
      </c>
      <c r="P32" s="77"/>
    </row>
    <row r="33" spans="1:16" ht="14.25" x14ac:dyDescent="0.25">
      <c r="A33" s="19" t="s">
        <v>62</v>
      </c>
      <c r="B33" s="75"/>
      <c r="C33" s="62"/>
      <c r="D33" s="62"/>
      <c r="E33" s="62"/>
      <c r="F33" s="62"/>
      <c r="G33" s="62"/>
      <c r="H33" s="62"/>
      <c r="I33" s="77"/>
      <c r="J33" s="78"/>
      <c r="K33" s="62"/>
      <c r="L33" s="62"/>
      <c r="M33" s="77"/>
      <c r="N33" s="79"/>
      <c r="O33" s="79"/>
      <c r="P33" s="77"/>
    </row>
    <row r="34" spans="1:16" ht="14.25" x14ac:dyDescent="0.25">
      <c r="A34" s="19" t="s">
        <v>65</v>
      </c>
      <c r="B34" s="75"/>
      <c r="C34" s="62"/>
      <c r="D34" s="62"/>
      <c r="E34" s="62"/>
      <c r="F34" s="62"/>
      <c r="G34" s="62"/>
      <c r="H34" s="62"/>
      <c r="I34" s="77"/>
      <c r="J34" s="78"/>
      <c r="K34" s="62"/>
      <c r="L34" s="62"/>
      <c r="M34" s="77"/>
      <c r="N34" s="79"/>
      <c r="O34" s="79"/>
      <c r="P34" s="77"/>
    </row>
    <row r="35" spans="1:16" ht="14.25" x14ac:dyDescent="0.25">
      <c r="A35" s="19" t="s">
        <v>68</v>
      </c>
      <c r="B35" s="75"/>
      <c r="C35" s="62"/>
      <c r="D35" s="62"/>
      <c r="E35" s="62"/>
      <c r="F35" s="62"/>
      <c r="G35" s="62"/>
      <c r="H35" s="62"/>
      <c r="I35" s="77"/>
      <c r="J35" s="78"/>
      <c r="K35" s="62"/>
      <c r="L35" s="62"/>
      <c r="M35" s="77"/>
      <c r="N35" s="79"/>
      <c r="O35" s="79"/>
      <c r="P35" s="77"/>
    </row>
    <row r="36" spans="1:16" ht="14.25" x14ac:dyDescent="0.25">
      <c r="A36" s="19" t="s">
        <v>71</v>
      </c>
      <c r="B36" s="75"/>
      <c r="C36" s="62">
        <v>2</v>
      </c>
      <c r="D36" s="62"/>
      <c r="E36" s="62"/>
      <c r="F36" s="62"/>
      <c r="G36" s="62"/>
      <c r="H36" s="62"/>
      <c r="I36" s="77"/>
      <c r="J36" s="78"/>
      <c r="K36" s="62"/>
      <c r="L36" s="62"/>
      <c r="M36" s="77"/>
      <c r="N36" s="79"/>
      <c r="O36" s="79"/>
      <c r="P36" s="77"/>
    </row>
    <row r="37" spans="1:16" ht="14.25" x14ac:dyDescent="0.25">
      <c r="A37" s="19" t="s">
        <v>74</v>
      </c>
      <c r="B37" s="75">
        <v>0.5</v>
      </c>
      <c r="C37" s="62"/>
      <c r="D37" s="62"/>
      <c r="E37" s="62"/>
      <c r="F37" s="62"/>
      <c r="G37" s="62"/>
      <c r="H37" s="62"/>
      <c r="I37" s="77"/>
      <c r="J37" s="78"/>
      <c r="K37" s="62"/>
      <c r="L37" s="62"/>
      <c r="M37" s="77"/>
      <c r="N37" s="79">
        <v>1</v>
      </c>
      <c r="O37" s="79"/>
      <c r="P37" s="77"/>
    </row>
    <row r="38" spans="1:16" ht="14.25" x14ac:dyDescent="0.25">
      <c r="A38" s="19" t="s">
        <v>77</v>
      </c>
      <c r="B38" s="75"/>
      <c r="C38" s="62"/>
      <c r="D38" s="62"/>
      <c r="E38" s="62"/>
      <c r="F38" s="62"/>
      <c r="G38" s="62"/>
      <c r="H38" s="62"/>
      <c r="I38" s="77"/>
      <c r="J38" s="78"/>
      <c r="K38" s="62"/>
      <c r="L38" s="62"/>
      <c r="M38" s="77"/>
      <c r="N38" s="79"/>
      <c r="O38" s="79"/>
      <c r="P38" s="77"/>
    </row>
    <row r="39" spans="1:16" ht="14.25" x14ac:dyDescent="0.25">
      <c r="A39" s="19" t="s">
        <v>80</v>
      </c>
      <c r="B39" s="75"/>
      <c r="C39" s="62"/>
      <c r="D39" s="62"/>
      <c r="E39" s="62"/>
      <c r="F39" s="62"/>
      <c r="G39" s="62"/>
      <c r="H39" s="62"/>
      <c r="I39" s="77"/>
      <c r="J39" s="78"/>
      <c r="K39" s="62"/>
      <c r="L39" s="62"/>
      <c r="M39" s="77"/>
      <c r="N39" s="79"/>
      <c r="O39" s="79"/>
      <c r="P39" s="77"/>
    </row>
    <row r="40" spans="1:16" ht="14.25" x14ac:dyDescent="0.25">
      <c r="A40" s="19" t="s">
        <v>83</v>
      </c>
      <c r="B40" s="75">
        <v>0.5</v>
      </c>
      <c r="C40" s="62"/>
      <c r="D40" s="62"/>
      <c r="E40" s="62"/>
      <c r="F40" s="62"/>
      <c r="G40" s="62"/>
      <c r="H40" s="62">
        <v>0.5</v>
      </c>
      <c r="I40" s="77"/>
      <c r="J40" s="78"/>
      <c r="K40" s="62"/>
      <c r="L40" s="62"/>
      <c r="M40" s="77"/>
      <c r="N40" s="79"/>
      <c r="O40" s="79"/>
      <c r="P40" s="77"/>
    </row>
    <row r="41" spans="1:16" s="68" customFormat="1" ht="14.25" x14ac:dyDescent="0.25">
      <c r="A41" s="19" t="s">
        <v>86</v>
      </c>
      <c r="B41" s="75">
        <v>1.5</v>
      </c>
      <c r="C41" s="62"/>
      <c r="D41" s="62"/>
      <c r="E41" s="62"/>
      <c r="F41" s="62"/>
      <c r="G41" s="62"/>
      <c r="H41" s="62"/>
      <c r="I41" s="77"/>
      <c r="J41" s="78"/>
      <c r="K41" s="62"/>
      <c r="L41" s="62"/>
      <c r="M41" s="77"/>
      <c r="N41" s="79"/>
      <c r="O41" s="79">
        <v>3</v>
      </c>
      <c r="P41" s="77"/>
    </row>
    <row r="42" spans="1:16" ht="14.25" x14ac:dyDescent="0.25">
      <c r="A42" s="19" t="s">
        <v>89</v>
      </c>
      <c r="B42" s="75">
        <v>2</v>
      </c>
      <c r="C42" s="62">
        <v>3</v>
      </c>
      <c r="D42" s="62"/>
      <c r="E42" s="62"/>
      <c r="F42" s="62"/>
      <c r="G42" s="62"/>
      <c r="H42" s="62">
        <v>1.5</v>
      </c>
      <c r="I42" s="77"/>
      <c r="J42" s="78"/>
      <c r="K42" s="62"/>
      <c r="L42" s="62"/>
      <c r="M42" s="77"/>
      <c r="N42" s="79"/>
      <c r="O42" s="79"/>
      <c r="P42" s="77"/>
    </row>
    <row r="43" spans="1:16" ht="14.25" x14ac:dyDescent="0.25">
      <c r="A43" s="19" t="s">
        <v>92</v>
      </c>
      <c r="B43" s="75">
        <v>2</v>
      </c>
      <c r="C43" s="62">
        <v>1</v>
      </c>
      <c r="D43" s="62"/>
      <c r="E43" s="62"/>
      <c r="F43" s="62"/>
      <c r="G43" s="62"/>
      <c r="H43" s="62"/>
      <c r="I43" s="77"/>
      <c r="J43" s="78"/>
      <c r="K43" s="62"/>
      <c r="L43" s="62"/>
      <c r="M43" s="77"/>
      <c r="N43" s="79">
        <v>1</v>
      </c>
      <c r="O43" s="79"/>
      <c r="P43" s="77"/>
    </row>
    <row r="44" spans="1:16" s="65" customFormat="1" thickBot="1" x14ac:dyDescent="0.3">
      <c r="A44" s="19" t="s">
        <v>95</v>
      </c>
      <c r="B44" s="80"/>
      <c r="C44" s="62"/>
      <c r="D44" s="62"/>
      <c r="E44" s="62"/>
      <c r="F44" s="62"/>
      <c r="G44" s="62"/>
      <c r="H44" s="62"/>
      <c r="I44" s="77"/>
      <c r="J44" s="78"/>
      <c r="K44" s="62"/>
      <c r="L44" s="62"/>
      <c r="M44" s="77"/>
      <c r="N44" s="79"/>
      <c r="O44" s="62"/>
      <c r="P44" s="77"/>
    </row>
    <row r="45" spans="1:16" thickBot="1" x14ac:dyDescent="0.3">
      <c r="A45" s="35" t="s">
        <v>10</v>
      </c>
      <c r="B45" s="52">
        <f t="shared" ref="B45:P45" si="1">SUM(B30:B44)</f>
        <v>8</v>
      </c>
      <c r="C45" s="53">
        <f t="shared" si="1"/>
        <v>7</v>
      </c>
      <c r="D45" s="53">
        <f t="shared" si="1"/>
        <v>1</v>
      </c>
      <c r="E45" s="53">
        <f t="shared" si="1"/>
        <v>0</v>
      </c>
      <c r="F45" s="53">
        <f t="shared" si="1"/>
        <v>0</v>
      </c>
      <c r="G45" s="53">
        <f t="shared" si="1"/>
        <v>0</v>
      </c>
      <c r="H45" s="53">
        <f t="shared" si="1"/>
        <v>4</v>
      </c>
      <c r="I45" s="54">
        <f t="shared" si="1"/>
        <v>0</v>
      </c>
      <c r="J45" s="52">
        <f t="shared" si="1"/>
        <v>0</v>
      </c>
      <c r="K45" s="53">
        <f t="shared" si="1"/>
        <v>0</v>
      </c>
      <c r="L45" s="53">
        <f t="shared" si="1"/>
        <v>0</v>
      </c>
      <c r="M45" s="54">
        <f t="shared" si="1"/>
        <v>0</v>
      </c>
      <c r="N45" s="52">
        <f t="shared" si="1"/>
        <v>2</v>
      </c>
      <c r="O45" s="53">
        <f t="shared" si="1"/>
        <v>5</v>
      </c>
      <c r="P45" s="55">
        <f t="shared" si="1"/>
        <v>0</v>
      </c>
    </row>
  </sheetData>
  <mergeCells count="10">
    <mergeCell ref="A27:A29"/>
    <mergeCell ref="B27:P27"/>
    <mergeCell ref="B28:I28"/>
    <mergeCell ref="J28:M28"/>
    <mergeCell ref="N28:O28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23" sqref="D23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44" t="s">
        <v>28</v>
      </c>
      <c r="F1" s="145"/>
    </row>
    <row r="2" spans="1:6" ht="321.95" customHeight="1" thickBot="1" x14ac:dyDescent="0.3">
      <c r="A2" s="41" t="s">
        <v>95</v>
      </c>
      <c r="B2" s="42" t="s">
        <v>98</v>
      </c>
      <c r="C2" s="42" t="s">
        <v>82</v>
      </c>
      <c r="D2" s="43">
        <v>80000</v>
      </c>
      <c r="E2" s="142" t="s">
        <v>99</v>
      </c>
      <c r="F2" s="143"/>
    </row>
    <row r="3" spans="1:6" ht="17.45" customHeight="1" thickBot="1" x14ac:dyDescent="0.3">
      <c r="A3" s="41"/>
      <c r="B3" s="42"/>
      <c r="C3" s="42"/>
      <c r="D3" s="43"/>
      <c r="E3" s="142"/>
      <c r="F3" s="143"/>
    </row>
    <row r="4" spans="1:6" thickBot="1" x14ac:dyDescent="0.3">
      <c r="A4" s="19"/>
      <c r="B4" s="20"/>
      <c r="C4" s="20"/>
      <c r="D4" s="11"/>
      <c r="E4" s="142"/>
      <c r="F4" s="143"/>
    </row>
    <row r="5" spans="1:6" thickBot="1" x14ac:dyDescent="0.3">
      <c r="A5" s="41"/>
      <c r="B5" s="42"/>
      <c r="C5" s="42"/>
      <c r="D5" s="43"/>
      <c r="E5" s="142"/>
      <c r="F5" s="143"/>
    </row>
    <row r="6" spans="1:6" thickBot="1" x14ac:dyDescent="0.3">
      <c r="A6" s="44"/>
      <c r="B6" s="42"/>
      <c r="C6" s="42"/>
      <c r="D6" s="45"/>
      <c r="E6" s="142"/>
      <c r="F6" s="143"/>
    </row>
    <row r="7" spans="1:6" thickBot="1" x14ac:dyDescent="0.3">
      <c r="A7" s="46" t="s">
        <v>27</v>
      </c>
      <c r="B7" s="47"/>
      <c r="C7" s="48"/>
      <c r="D7" s="49"/>
      <c r="E7" s="50"/>
      <c r="F7" s="51"/>
    </row>
    <row r="9" spans="1:6" x14ac:dyDescent="0.25">
      <c r="A9" s="116" t="s">
        <v>32</v>
      </c>
      <c r="B9" s="116"/>
      <c r="C9" s="116"/>
      <c r="D9" s="116"/>
      <c r="E9" s="116"/>
      <c r="F9" s="116"/>
    </row>
    <row r="10" spans="1:6" x14ac:dyDescent="0.25">
      <c r="A10" s="116" t="s">
        <v>35</v>
      </c>
      <c r="B10" s="116"/>
      <c r="C10" s="116"/>
      <c r="D10" s="116"/>
      <c r="E10" s="116"/>
      <c r="F10" s="116"/>
    </row>
    <row r="11" spans="1:6" x14ac:dyDescent="0.25">
      <c r="A11" s="141" t="s">
        <v>36</v>
      </c>
      <c r="B11" s="141"/>
      <c r="C11" s="141"/>
      <c r="D11" s="141"/>
      <c r="E11" s="141"/>
      <c r="F11" s="141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lukas</cp:lastModifiedBy>
  <cp:lastPrinted>2016-01-29T07:31:02Z</cp:lastPrinted>
  <dcterms:created xsi:type="dcterms:W3CDTF">2011-01-12T08:08:50Z</dcterms:created>
  <dcterms:modified xsi:type="dcterms:W3CDTF">2021-04-12T08:09:34Z</dcterms:modified>
</cp:coreProperties>
</file>