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775" yWindow="-90" windowWidth="19440" windowHeight="12465"/>
  </bookViews>
  <sheets>
    <sheet name="čerpání VŠB po fakultách" sheetId="1" r:id="rId1"/>
    <sheet name="Přínos projektů - Výsledky " sheetId="2" r:id="rId2"/>
    <sheet name="Seznam projektů" sheetId="3" r:id="rId3"/>
    <sheet name="Konference" sheetId="4" r:id="rId4"/>
  </sheets>
  <definedNames>
    <definedName name="_xlnm.Print_Titles" localSheetId="0">'čerpání VŠB po fakultách'!$3:$3</definedName>
  </definedNames>
  <calcPr calcId="145621"/>
</workbook>
</file>

<file path=xl/calcChain.xml><?xml version="1.0" encoding="utf-8"?>
<calcChain xmlns="http://schemas.openxmlformats.org/spreadsheetml/2006/main">
  <c r="P34" i="2" l="1"/>
  <c r="O34" i="2"/>
  <c r="N34" i="2"/>
  <c r="M34" i="2"/>
  <c r="L34" i="2"/>
  <c r="K34" i="2"/>
  <c r="J34" i="2"/>
  <c r="I34" i="2"/>
  <c r="H34" i="2"/>
  <c r="G34" i="2"/>
  <c r="F34" i="2"/>
  <c r="E34" i="2"/>
  <c r="D34" i="2"/>
  <c r="C34" i="2"/>
  <c r="B34" i="2"/>
  <c r="P15" i="2"/>
  <c r="O15" i="2"/>
  <c r="N15" i="2"/>
  <c r="M15" i="2"/>
  <c r="L15" i="2"/>
  <c r="K15" i="2"/>
  <c r="J15" i="2"/>
  <c r="I15" i="2"/>
  <c r="H15" i="2"/>
  <c r="G15" i="2"/>
  <c r="F15" i="2"/>
  <c r="E15" i="2"/>
  <c r="D15" i="2"/>
  <c r="C15" i="2"/>
  <c r="B15" i="2"/>
  <c r="E8" i="4"/>
  <c r="B12" i="1" l="1"/>
  <c r="J12" i="1" l="1"/>
  <c r="I12" i="1"/>
  <c r="H12" i="1"/>
  <c r="G12" i="1"/>
  <c r="F12" i="1"/>
  <c r="E12" i="1"/>
  <c r="D12" i="1"/>
  <c r="C12" i="1"/>
  <c r="K128" i="3" l="1"/>
  <c r="J128" i="3"/>
  <c r="I128" i="3"/>
  <c r="H128" i="3"/>
  <c r="G128" i="3"/>
  <c r="F128" i="3"/>
</calcChain>
</file>

<file path=xl/sharedStrings.xml><?xml version="1.0" encoding="utf-8"?>
<sst xmlns="http://schemas.openxmlformats.org/spreadsheetml/2006/main" count="784" uniqueCount="466">
  <si>
    <t>způsobilé náklady na org.konference</t>
  </si>
  <si>
    <t>způsobilé náklady projektu celkem</t>
  </si>
  <si>
    <t>způsobilé osobní náklady celkem</t>
  </si>
  <si>
    <t>disertace, diplomové práce</t>
  </si>
  <si>
    <t>CELKEM</t>
  </si>
  <si>
    <t>osobní náklady studentů (včetně stipendií) z celk. způsob. osobních nákladů</t>
  </si>
  <si>
    <t>počet členů řešitelského týmu projektu, kteří čerpali mzdové prostředky včetně stipendií ze způsobilých nákladů projektu</t>
  </si>
  <si>
    <t xml:space="preserve"> </t>
  </si>
  <si>
    <t>přepočtený počet studentů (S) řešitelského týmu dle vzorce (1)</t>
  </si>
  <si>
    <t>přepočtený počet zaměstnanců (Z) řešitelského týmu dle vzorce (2)</t>
  </si>
  <si>
    <t xml:space="preserve">absolutní počet členů řešitelského týmu celkem </t>
  </si>
  <si>
    <t>absolutní počet členů studentů řešitelského týmu</t>
  </si>
  <si>
    <t>Fakulta bezpečnostního inženýrství</t>
  </si>
  <si>
    <t>Ekonomická fakulta</t>
  </si>
  <si>
    <t>Fakulta stavební</t>
  </si>
  <si>
    <t>Fakulta strojní</t>
  </si>
  <si>
    <t>Fakulta elektrotechniky a informatiky</t>
  </si>
  <si>
    <t>Hornicko-geologická fakulta</t>
  </si>
  <si>
    <t>EkF</t>
  </si>
  <si>
    <t>FEI</t>
  </si>
  <si>
    <t>FBI</t>
  </si>
  <si>
    <t>FAST</t>
  </si>
  <si>
    <t>FS</t>
  </si>
  <si>
    <t>HGF</t>
  </si>
  <si>
    <t>FMMI</t>
  </si>
  <si>
    <t>kde s1 až sX je počet studentů pracujících v projektu v 1. až X měsíci, kdy X značí počet měsíců řešení projektu  (s1 počet studentů pracujících v prvním měsíci řešení projektu, sX počet studenů pracujících v posledním měsící řešení projetku)</t>
  </si>
  <si>
    <t xml:space="preserve">Fakulta </t>
  </si>
  <si>
    <t>výsledky-počty</t>
  </si>
  <si>
    <t xml:space="preserve">   ostatní nebodované v RIV</t>
  </si>
  <si>
    <t>Jimp</t>
  </si>
  <si>
    <t>Jsc</t>
  </si>
  <si>
    <t xml:space="preserve">B-odborná kniha </t>
  </si>
  <si>
    <t xml:space="preserve">C-Kapitola v odborné knize </t>
  </si>
  <si>
    <t>D - příspěvek ve sborníku v databázi WoS nebo SCOPUS</t>
  </si>
  <si>
    <t>ostatní  výsledky aplikovaný výzkum</t>
  </si>
  <si>
    <t xml:space="preserve">Příspěvek ve sborníku nebodovaný </t>
  </si>
  <si>
    <t xml:space="preserve">článek v časopise nebodovaný </t>
  </si>
  <si>
    <t>Jiné</t>
  </si>
  <si>
    <t xml:space="preserve">Disetační práce </t>
  </si>
  <si>
    <t xml:space="preserve">Diplomové práce </t>
  </si>
  <si>
    <t xml:space="preserve"> excelence (ocenění)</t>
  </si>
  <si>
    <t>Příspěvky na konferencích nepublikované (např. poster)</t>
  </si>
  <si>
    <t xml:space="preserve">fakulta </t>
  </si>
  <si>
    <t xml:space="preserve">Přínos projektů </t>
  </si>
  <si>
    <t>datum ukončení projektů</t>
  </si>
  <si>
    <t>Vysoká škola báňská - Technická univerzita Ostrava</t>
  </si>
  <si>
    <t xml:space="preserve">Další předpokládaný přínos projektů v následujícím období </t>
  </si>
  <si>
    <t>název projektu</t>
  </si>
  <si>
    <t>řešitel</t>
  </si>
  <si>
    <t>datum zahájení/ukončení projektu</t>
  </si>
  <si>
    <t>z toho způsobilé náklady na org.konference</t>
  </si>
  <si>
    <t>z toho způsobilé osobní náklady celkem</t>
  </si>
  <si>
    <t>z toho osobní náklady studentů (včetně stipendií) z celk. způsob. osobních nákladů</t>
  </si>
  <si>
    <t xml:space="preserve">počet členů řešitelského týmu celkem </t>
  </si>
  <si>
    <t xml:space="preserve">z toho počet členů řešitelského týmu studentů </t>
  </si>
  <si>
    <t>Popis ocenění</t>
  </si>
  <si>
    <t>Celkem v Kč</t>
  </si>
  <si>
    <t>č.projektu</t>
  </si>
  <si>
    <t xml:space="preserve">Popis konference </t>
  </si>
  <si>
    <t xml:space="preserve">VC </t>
  </si>
  <si>
    <t>Výzkumná centra</t>
  </si>
  <si>
    <t>kde z1 až zX je počet zaměstnanců pracujících v projektu v 1. až X. měsíci, kdy X značí počet měsíců řešení projektu  (z1 počet zaměstnanců  pracujících v prvním měsíci řešení projektu, zX počet zaměstnaců pracujících v posledním měsící řešení projetku)</t>
  </si>
  <si>
    <t>kód projektu</t>
  </si>
  <si>
    <t>VC</t>
  </si>
  <si>
    <t>Fakulta</t>
  </si>
  <si>
    <t>Jneimp</t>
  </si>
  <si>
    <t>doc. Ing. Dalibor Lukáš, Ph.D.</t>
  </si>
  <si>
    <t>prof. Ing. Miroslav Kursa, CSc.</t>
  </si>
  <si>
    <t>prof. Ing. Petr Praus, Ph.D.</t>
  </si>
  <si>
    <t>doc. Ing. Bedřich Smetana, Ph.D.</t>
  </si>
  <si>
    <t>doc. Ing. Petr Tomčík, Ph.D.</t>
  </si>
  <si>
    <t>Ing. Stanislav Rusz, Ph.D.</t>
  </si>
  <si>
    <t>Ing. David Vykydal, Ph.D.</t>
  </si>
  <si>
    <t>prof. Dr. Ing. Jaroslav Sojka</t>
  </si>
  <si>
    <t xml:space="preserve">6. Podíl členů řešitelského týmu, studentů, jak v absolutním tak v relativním vyjádření je větší než jedna. </t>
  </si>
  <si>
    <t>Ing. Stanislav Zajaczek, Ph.D.</t>
  </si>
  <si>
    <t>doc.Ing. Petr Bilík, Ph.D.</t>
  </si>
  <si>
    <t>doc. Ing. Tomáš Novák, Ph.D.</t>
  </si>
  <si>
    <t>Ing. Petra Váňová, Ph.D.</t>
  </si>
  <si>
    <t>Ing. Pavel Švec, Ph.D.</t>
  </si>
  <si>
    <t>prof. Ing. Radim Lenort, Ph.D.</t>
  </si>
  <si>
    <t>Mgr. Iveta Martausová, Ph.D.</t>
  </si>
  <si>
    <t>prof. Ing. Lucie Obalová, Ph.D.</t>
  </si>
  <si>
    <t>FMT</t>
  </si>
  <si>
    <t>prof. Ing. Tomáš Tichý, Ph.D.</t>
  </si>
  <si>
    <t>prof. Ing. Jan Sucháček, Ph.D.</t>
  </si>
  <si>
    <t>prof. Dr. Ing. Dana Dluhošová</t>
  </si>
  <si>
    <t>Kubzová Monika, Ing.</t>
  </si>
  <si>
    <t>Faltejsek Michal, Ing.</t>
  </si>
  <si>
    <t>Camfrlová Markéta, Mgr.</t>
  </si>
  <si>
    <t>Kocurová Petra, Ing.</t>
  </si>
  <si>
    <t>Chudíková Blanka, Ing.</t>
  </si>
  <si>
    <t>Pavla Dráždilová</t>
  </si>
  <si>
    <t>doc. Mgr. Miloš Kudělka, Ph.D.</t>
  </si>
  <si>
    <t>Nekonvenční algoritmy a počítačová bezpečnost</t>
  </si>
  <si>
    <t>prof. Ivan Zelinka</t>
  </si>
  <si>
    <t>Ing. Radovan Fusek, Ph.D.</t>
  </si>
  <si>
    <t>doc. Ing. Ondřej Životský, Ph.D.</t>
  </si>
  <si>
    <t>Pavel Jahoda</t>
  </si>
  <si>
    <t>Ing. Petra Šutarová</t>
  </si>
  <si>
    <t>Příprava a optimalizace vlastností slitin pro automobilové, elektrotechnické a biomedicinské aplikace a možnosti jejich recyklace</t>
  </si>
  <si>
    <t>Využití pokročilých metod pro plánování a řízení průmyslových procesů</t>
  </si>
  <si>
    <t>Specifický výzkum v metalurgickém, materiálovém a procesním inženýrství</t>
  </si>
  <si>
    <t>Ing. Tibor Fördös, Ph.D.</t>
  </si>
  <si>
    <t>doc. Ing. Daniela Plachá, Ph.D.</t>
  </si>
  <si>
    <t>Ing. Karla Čech Barabaszová, Ph.D.</t>
  </si>
  <si>
    <t>Mgr. Oldřich Motyka, Ph.D.</t>
  </si>
  <si>
    <t>Martin Mrovec</t>
  </si>
  <si>
    <t>Ondřej Vysocký</t>
  </si>
  <si>
    <t>Tomáš Kohut</t>
  </si>
  <si>
    <t>Ing. Jaroslav Frantík, Ph.D.</t>
  </si>
  <si>
    <t>Ing. Marek Kucbel, Ph.D.</t>
  </si>
  <si>
    <t xml:space="preserve">Fakulta materiálově-technologická </t>
  </si>
  <si>
    <t>31.12.2019</t>
  </si>
  <si>
    <t>Vyhodnocení SGS za rok 2019 - výstupy 2020/2021 čeká na zařazení</t>
  </si>
  <si>
    <t>Vyhodnocení SGS za rok 2019 - výstupy realizované (předkládané do OBD)</t>
  </si>
  <si>
    <t xml:space="preserve">    předkládány do OBD</t>
  </si>
  <si>
    <t>Jost</t>
  </si>
  <si>
    <t>SP2019/8</t>
  </si>
  <si>
    <t>Bezpečná jízda zásahové požární techniky k zásahu</t>
  </si>
  <si>
    <t>Šudrychová Izabela Ing.</t>
  </si>
  <si>
    <t>SP2019/14</t>
  </si>
  <si>
    <t>Vývoj kultury bezpečnosti v letectví v kontextu příčin leteckých nehod proudových letounů</t>
  </si>
  <si>
    <t>Buba Hana Ing.</t>
  </si>
  <si>
    <t>SP2019/94</t>
  </si>
  <si>
    <t>Chování vybraných materiálů a povrchových úprav při působení zvýšených teplot</t>
  </si>
  <si>
    <t>Jankůj Vojtěch Ing.</t>
  </si>
  <si>
    <t>SP2019/96</t>
  </si>
  <si>
    <t>Výzkum indikátorů vzniku nežádoucích událostí narušujících funkční parametry prvků elektroenergetické kritické infrastruktury</t>
  </si>
  <si>
    <t>Šplíchalová Alena Ing.</t>
  </si>
  <si>
    <t>SP2019/98</t>
  </si>
  <si>
    <t>Teploty vznícení kapalných uhlovodíků</t>
  </si>
  <si>
    <t>Poledník Jan Ing.</t>
  </si>
  <si>
    <t>SP2019/106</t>
  </si>
  <si>
    <t>Mechanismus pro sjednocení přístupu k tvorbě bezpečnostních plánů</t>
  </si>
  <si>
    <t>Tomanová Kateřina Ing.</t>
  </si>
  <si>
    <t>SP2019/121</t>
  </si>
  <si>
    <t>Komparace měření velikosti vodních kapek v mlhovém proudu</t>
  </si>
  <si>
    <t>Kadlubcová Miriam Ing.</t>
  </si>
  <si>
    <t>SP2019/158</t>
  </si>
  <si>
    <t>Stanovení koncentrace peroxidu vodíku technikami laser-diodové spektroskopie.</t>
  </si>
  <si>
    <t>Klečka Vít Ing.</t>
  </si>
  <si>
    <t>1.1.2019/31.12.2019</t>
  </si>
  <si>
    <t>SP2019/5</t>
  </si>
  <si>
    <t>Analýza komplexních finančních modelů včetně terorie sítí</t>
  </si>
  <si>
    <t>SP2019/7</t>
  </si>
  <si>
    <t>Rodinné podniky vs. nerodinné podniky - komparace vybraných aspektů</t>
  </si>
  <si>
    <t>Ing. Vojtěch Meier, MBA</t>
  </si>
  <si>
    <t>SP2019/10</t>
  </si>
  <si>
    <t>Vliv společensko-ekonomických faktorů na dostupnost vybraných aspektů</t>
  </si>
  <si>
    <t>Ing. Izabela Ertingerová</t>
  </si>
  <si>
    <t>SP2019/32</t>
  </si>
  <si>
    <t>Model podnikatelského procesu na bázi objevování a využití podnikatelských příležitostí</t>
  </si>
  <si>
    <t>Ing. Jiří Franek, Ph.D.</t>
  </si>
  <si>
    <t>SP2019/46</t>
  </si>
  <si>
    <t>Vybrané hmotné a nehmotné aspekty vývoje regionů IV</t>
  </si>
  <si>
    <t>SP2019/47</t>
  </si>
  <si>
    <t>Zhodnocení inovačních aktivit a identifikování problémů při řízení inovačního procesu ve vybraných podnicích v České republice a v Polsku</t>
  </si>
  <si>
    <t>doc. Ing. Jindra Peterková, Ph.D.</t>
  </si>
  <si>
    <t>SP2019/81</t>
  </si>
  <si>
    <t>Využití evolučních algoritmů a SC modelů pro efektivní predikci chování vysokofrekvenčních finančních dat.</t>
  </si>
  <si>
    <t>Ing. Martin Maděra</t>
  </si>
  <si>
    <t>SP2019/119</t>
  </si>
  <si>
    <t>Ekonometrické modelování fiskálních, měnových a finančních aspektů hospodářství evropských zemí</t>
  </si>
  <si>
    <t>Ing. Ondřej Badura</t>
  </si>
  <si>
    <t>SP2019/132</t>
  </si>
  <si>
    <t>Finanční rozhodování podniků a finančních institucí za rizika II</t>
  </si>
  <si>
    <t>SP2019/102</t>
  </si>
  <si>
    <t>Numerické modelování a experimentální měření tepelné stability s PCM v testovacích podkrovních místnostech</t>
  </si>
  <si>
    <t>Stejskalová Kateřina, Ing.</t>
  </si>
  <si>
    <t>SP2019/11</t>
  </si>
  <si>
    <t>Vliv polétavého prachu v Ostravě na výskyt mikrobiálního napadení na dodatečně zateplených fasádách</t>
  </si>
  <si>
    <t xml:space="preserve">Vrbová Magdaléna, Ing. </t>
  </si>
  <si>
    <t>SP2019/120</t>
  </si>
  <si>
    <t>Experimentální ověřování depozice chloridů v okolí pozemních komunikací</t>
  </si>
  <si>
    <t>SP2019/124</t>
  </si>
  <si>
    <t>Stanovení únosnosti spoje kolíkového typu kulatiny a hraněného řeziva s přihlédnutím k variabilitě vlhkostí vzorků</t>
  </si>
  <si>
    <t>Dobeš Pavel, Ing. et Ing.</t>
  </si>
  <si>
    <t>SP2019/126</t>
  </si>
  <si>
    <t>Vliv mechanického poškození na difuzi chloridů v železobetonové konstrukci</t>
  </si>
  <si>
    <t>Horňáková Marie, Ing.</t>
  </si>
  <si>
    <t>SP2019/134</t>
  </si>
  <si>
    <t>Aplikace modelů hodnocení kvality na selektivní faktory dopravní infrastruktury</t>
  </si>
  <si>
    <t>SP2019/138</t>
  </si>
  <si>
    <t>Zhodnocení vývoje horninového prostředí a změn klimatu pro období dlouhodobé bezpečnosti hlubinného úložiště radioaktivních odpadů</t>
  </si>
  <si>
    <t>SP2019/140</t>
  </si>
  <si>
    <t>Experimentální a numerická analýza mechanických spojek obytných kontejnerů</t>
  </si>
  <si>
    <t>Miller Ondřej, Ing.</t>
  </si>
  <si>
    <t>SP2019/144</t>
  </si>
  <si>
    <t>Mechanické vlastnosti drátkobetonu s rozdílnými drátky pro numerické modelování interakce desky s podložím</t>
  </si>
  <si>
    <t xml:space="preserve">Marcalíková Zuzana, Ing. </t>
  </si>
  <si>
    <t>SP2019/150</t>
  </si>
  <si>
    <t>Specifika systémové analýzy urbánní struktury malých měst ČR</t>
  </si>
  <si>
    <t>Holubová Martina, Ing.arch.</t>
  </si>
  <si>
    <t>SP2019/153</t>
  </si>
  <si>
    <t>Optimalizace facility managementu v konceptu Smart Cities s využitím inovačních nástrojů a metod</t>
  </si>
  <si>
    <t>SP2019/22</t>
  </si>
  <si>
    <t>Možnosti využití pemzobetonu jako vyzdívky a tepelná izolace u průmyslových komínů</t>
  </si>
  <si>
    <t>Pešata Michal, Ing.</t>
  </si>
  <si>
    <t>SP2019/33</t>
  </si>
  <si>
    <t>Revitalizace hřbitovů, adaptace na současné požadavky a propojení s městem</t>
  </si>
  <si>
    <t>Dlábiková Ivona, Ing. arch.</t>
  </si>
  <si>
    <t>SP2019/54</t>
  </si>
  <si>
    <t>Využití superpočítače pro numerické modelování betonových desek v interakci se zemním prostředím</t>
  </si>
  <si>
    <t xml:space="preserve">Neuwirthová Zdeňka, Ing. </t>
  </si>
  <si>
    <t>SP2019/67</t>
  </si>
  <si>
    <t>Sledování vlivu vibrací od dopravy v zastavěné oblasti za využití optovláknových senzorů jako alternativy k seismickým stanicím</t>
  </si>
  <si>
    <t xml:space="preserve">Nedoma Jan Ing., Ph.D. </t>
  </si>
  <si>
    <t>SP2019/78</t>
  </si>
  <si>
    <t>Dědictví kultury a prostředí historických hřbitovů Českého pohraničí západního Slezska z přelomu 19. a 20. století a jejich modernizace dle zásad nového způsobu pohřbívání.</t>
  </si>
  <si>
    <t xml:space="preserve">Juračka Ondřej, Ing.arch. </t>
  </si>
  <si>
    <t>SP2019/79</t>
  </si>
  <si>
    <t>Možnosti zvýšení spolehlivosti monitorování primárního ostění tunelů s optickými vlákny</t>
  </si>
  <si>
    <t>Fajkus Marcel, Ing. Ph.D.</t>
  </si>
  <si>
    <t>SP2019/82</t>
  </si>
  <si>
    <t>Dynamická simulace a experimentální analýza hodnocení kvality vnitřního prostředí kanceláře, učebny a posluchárny v nové budově Fakulty stavební v Ostravě</t>
  </si>
  <si>
    <t>SP2019/95</t>
  </si>
  <si>
    <t>Posouzení vybraných typů atypických křižovatek z hlediska stavebního a kapacitního</t>
  </si>
  <si>
    <t>Mácha David, Ing.</t>
  </si>
  <si>
    <t>• Ocenění v rámci mezinárodní soutěže STOČ ve Zlíně konané dne 25. 4. 2019 - 1. místo (Geena Alexander George Monitorování výkonu řízeného procesu (Monitoring Performance of Process Control Assets); 2. místo (Ing. Radek Štramberský Aktivní parametrické řízení vibrací dynamických systémů (Active Parametric Vibration Control of Dynamic Systems), Ing. Dominik Walica Návrh rozhraní pro webový server PLC (Interface Design for the PLC Web Server); 3. místo - Bc. Petr Wzatek Číslicové řízení (Digital Control).
• 3. místo studentského týmu RoverOva na mezinárodní soutěži ERC
• Zlatá medaile, Brázda/Tichý/Poruba, Mezinárodní soutěž inovací - Intarg Poland, červen 2019</t>
  </si>
  <si>
    <t>SP2019/2</t>
  </si>
  <si>
    <t>Výzkum a inovace moderních technologií v průmyslové praxi</t>
  </si>
  <si>
    <t>SP2019/51</t>
  </si>
  <si>
    <t>Aplikační výzkum v oblasti řízení strojů a procesů</t>
  </si>
  <si>
    <t>SP2019/60</t>
  </si>
  <si>
    <t>Moderní a produktivní obrábění a metrologie</t>
  </si>
  <si>
    <t>SP2019/68</t>
  </si>
  <si>
    <t>Materiálově technologický vývoj a projektové řízení výrobních systémů</t>
  </si>
  <si>
    <t>SP2019/69</t>
  </si>
  <si>
    <t>Digitální dvojčata robotických systémů a jejich verifikace</t>
  </si>
  <si>
    <t>SP2019/73</t>
  </si>
  <si>
    <t>Experimentální a výpočtové metody dimenzování strojních součástí 2019</t>
  </si>
  <si>
    <t>SP2019/100</t>
  </si>
  <si>
    <t>Využití numerického a experimentálního modelování v průmyslové praxi</t>
  </si>
  <si>
    <t>SP2019/101</t>
  </si>
  <si>
    <t>Věda a výzkum v oblasti dopravy - dopravní simulace, adhezní modely, skladovací procesy</t>
  </si>
  <si>
    <t>SP2019/123</t>
  </si>
  <si>
    <t>Numerické modelování dynamických jevů v mechanice tekutin s podporou experimentálního výzkumu</t>
  </si>
  <si>
    <t>SP2019/156</t>
  </si>
  <si>
    <t>Výzkum specifických oblastí energetiky a životního prostředí</t>
  </si>
  <si>
    <t>Ing. Mgr. Dagmar Ličková</t>
  </si>
  <si>
    <t>Název konference: Mezinárodní seminář Ph.D. studentů - Katedra výrobních strojů a konstruování
Popis a zaměření: Prezentace výsledků práce doktorandů katedry 340 - bez oborového zaměření
Datum konání: 04. - 06. 9. 2019
Místo konání:  Hotel Excelsior - Horní Lomná
Počet účastníků: 30
Sborník: ISBN  978-80-248-4319-3
Název: Prezentace doktorandů katedry 340/2019</t>
  </si>
  <si>
    <t xml:space="preserve">Název konference: Aplikovaná mechanika 2019
Popis a zaměření: Prezentace výsledků práce doktorandů kateder Aplikované mechanika z ČR, SR, Pl
Datum konání: 15. - 17. 4. 2019
Místo konání:  Ostravice, hotel Sepetná
Sborník: ISBN 978-80-248-4287-5
</t>
  </si>
  <si>
    <t>• Excellent oral presentation certificate, Tomáš Mrověc, ICEEE2019, 2019  Istanbul, Turecko
• Vizionáři 2019 za TAČR Security of Mobile Devices and Communication řešený skupinou NAVY v letech 2015-2017.
• prof. Vašinek, Ing.Hájek - zlatá medaile na veletrhu patentů a vynálezů, Istanbul 2019, ve spolupráci s TŽ a.s.</t>
  </si>
  <si>
    <t>SP2019/107</t>
  </si>
  <si>
    <t>Vývoj algoritmů a systémů pro řídicí, monitorovací a bezpečnostní aplikace V</t>
  </si>
  <si>
    <t>Ing. Martin Stankuš, Ph.D.</t>
  </si>
  <si>
    <t>SP2019/113</t>
  </si>
  <si>
    <t>Výzkum a vývoj moderních metod řízení v oblasti elektrických regulovaných pohonů</t>
  </si>
  <si>
    <t>doc. Ing. Martin Kuchař, Ph.D.</t>
  </si>
  <si>
    <t>SP2019/117</t>
  </si>
  <si>
    <t>Výzkum a vývoj elektronických systémů vozidla s autonomním řízením III</t>
  </si>
  <si>
    <t>Ing. Tomáš Mrověc, Ph.D.</t>
  </si>
  <si>
    <t xml:space="preserve">SP2019/118 </t>
  </si>
  <si>
    <t>Virtuální instrumentace pro oblast měření a testování VI</t>
  </si>
  <si>
    <t>SP2019/135</t>
  </si>
  <si>
    <t>Paralelní zpracování velkých dat VI</t>
  </si>
  <si>
    <t>SP2019/137</t>
  </si>
  <si>
    <t>SP2019/141</t>
  </si>
  <si>
    <t>Zpracování a pokročilá analýza biomedicínských dat IV</t>
  </si>
  <si>
    <t>SP2019/143</t>
  </si>
  <si>
    <t>BroadbandLIGHT - ověřování možností využití technologií instalovaných na SMART polygonu veřejného osvětlení</t>
  </si>
  <si>
    <t>SP2019/152</t>
  </si>
  <si>
    <t>Biomedicínské systémy XV</t>
  </si>
  <si>
    <t>Marek Penhaker</t>
  </si>
  <si>
    <t>SP2019/16</t>
  </si>
  <si>
    <t>Aplikovaná statistika</t>
  </si>
  <si>
    <t>SP2019/165</t>
  </si>
  <si>
    <t>Řízení technologických soustav s OAZE</t>
  </si>
  <si>
    <t>Bohumil Horák</t>
  </si>
  <si>
    <t>SP2019/20</t>
  </si>
  <si>
    <t>Spolehlivost elektrizační soustavy s alternativními zdroji</t>
  </si>
  <si>
    <t>Radomír Goňo</t>
  </si>
  <si>
    <t>SP2019/26</t>
  </si>
  <si>
    <t>Charakterizace materiálů z hlediska jejich optických, magnetických a mechanických vlastností a jejich interakce se zářením</t>
  </si>
  <si>
    <t>SP2019/28</t>
  </si>
  <si>
    <t>Výzkum v oblasti diagnostiky izolačních systémů II</t>
  </si>
  <si>
    <t>doc.Ing. Lukáš Prokop, Ph.D.</t>
  </si>
  <si>
    <t>SP2019/40</t>
  </si>
  <si>
    <t>Aplikace formálních metod v oblastech modelování znalostí a softwarovém inženýrství II</t>
  </si>
  <si>
    <t>Ing. Svatopluk Štolfa, Ph.D.</t>
  </si>
  <si>
    <t>SP2019/41</t>
  </si>
  <si>
    <t>Sítě a komunikační technologie pro chytrá města II</t>
  </si>
  <si>
    <t>Ing. Filip Řezáč, Ph.D.</t>
  </si>
  <si>
    <t>SP2019/65</t>
  </si>
  <si>
    <t>Výzkum v oblasti teoretické a aplikované elektrotechniky</t>
  </si>
  <si>
    <t>SP2019/71</t>
  </si>
  <si>
    <t>Algoritmy pro virtuální, rozšířenou a smíšenou realitu III</t>
  </si>
  <si>
    <t>SP2019/80</t>
  </si>
  <si>
    <t xml:space="preserve">Nové vláknově optické technologie pro komunikace a senzory  </t>
  </si>
  <si>
    <t>prof. Vladimír Vašinek</t>
  </si>
  <si>
    <t>SP2019/84</t>
  </si>
  <si>
    <t>Matematické modelování a vývoj algoritmů pro výpočetně náročné inženýrské úlohy V</t>
  </si>
  <si>
    <t>SP2019/85</t>
  </si>
  <si>
    <t>Pokročilé metody zpracování signálů</t>
  </si>
  <si>
    <t xml:space="preserve">doc. Radek Martinek </t>
  </si>
  <si>
    <t>SP2019/1</t>
  </si>
  <si>
    <t>Výzkum faktorů ovlivňujících úspěšné podnikání průmyslových podniků</t>
  </si>
  <si>
    <t>Ing. Jakub Pitřík</t>
  </si>
  <si>
    <t>SP2019/3</t>
  </si>
  <si>
    <t>Výzkum seismických účinku trhacích pracích a jejich vliv na okolí podle platných předpisů ČR</t>
  </si>
  <si>
    <t>SP 2019/12</t>
  </si>
  <si>
    <t>Využití systému Biolog k profilování metabolitů úzce příbuzných mikroorganismů z území postižených důlní a průmyslovou činností</t>
  </si>
  <si>
    <t>SP2019/18</t>
  </si>
  <si>
    <t>Měření zaplavených topografických ploch v oblastech dotčených hornickou činností</t>
  </si>
  <si>
    <t>Ing. Peter Augustín</t>
  </si>
  <si>
    <t>SP2019/29</t>
  </si>
  <si>
    <t>Výzkum možnosti využití recyklátu z pneumatik</t>
  </si>
  <si>
    <t>Ing. Jakub Svoboda</t>
  </si>
  <si>
    <t>SP2019/34</t>
  </si>
  <si>
    <t>Studium získávání zlata a dalších kovů z jemnozrnných odpadních materiálů</t>
  </si>
  <si>
    <t>Ing. Sarah Janštová</t>
  </si>
  <si>
    <t>SP2019/63</t>
  </si>
  <si>
    <t>Odpady po hornické činnosti - surovinové zdroje</t>
  </si>
  <si>
    <t>Ing. Věra Vrlíková</t>
  </si>
  <si>
    <t>SP2019/64</t>
  </si>
  <si>
    <t>Monitorovanie zmien terénu pomocou radarovej interferometrie a UAV</t>
  </si>
  <si>
    <t>SP2019/72</t>
  </si>
  <si>
    <t>Časoprostorová analýza dat registrované kriminality ve vybraných městech</t>
  </si>
  <si>
    <t>SP2019/77</t>
  </si>
  <si>
    <t>Geologie východního okraje Českého masivu a přilehlých území</t>
  </si>
  <si>
    <t>Ing. Eliška Jurková</t>
  </si>
  <si>
    <t>2019/87</t>
  </si>
  <si>
    <t>Ing. Iva Kotalová</t>
  </si>
  <si>
    <t>SP2019/131</t>
  </si>
  <si>
    <t>Analýza výzkumu aplikované geologie na lokalitách v České republice a Polsku</t>
  </si>
  <si>
    <t>Ing. Jan Kubáč</t>
  </si>
  <si>
    <t>SP2019/139</t>
  </si>
  <si>
    <t>Monitorování rostlin a živočichů, hodnocení jejich šíření, vlivů a rizik na zvláště chráněných územích a těžbou ovlivněných stanovištích Ostravské pánve</t>
  </si>
  <si>
    <t>Ing. Anna Brodská</t>
  </si>
  <si>
    <t>Fries Jiří doc. Ing., Ph.D.</t>
  </si>
  <si>
    <t xml:space="preserve">Wagnerová Renata doc. Ing., Ph.D. </t>
  </si>
  <si>
    <t xml:space="preserve">Petrů Jana doc. Ing.et Ing.Mgr., Ph.D. </t>
  </si>
  <si>
    <t xml:space="preserve">Mohyla Petr doc. Ing., Ph.D. </t>
  </si>
  <si>
    <t xml:space="preserve">Krys Václav Ing., Ph.D. </t>
  </si>
  <si>
    <t xml:space="preserve">Havlík Jiří doc. Ing., Ph.D. </t>
  </si>
  <si>
    <t xml:space="preserve">Ličková Dagmar Ing. Mgr. </t>
  </si>
  <si>
    <t xml:space="preserve">Brázda Robert doc. Ing., Ph.D. </t>
  </si>
  <si>
    <t xml:space="preserve">Bojko Marian doc. Ing., Ph.D. </t>
  </si>
  <si>
    <t xml:space="preserve">Honus Stanislav doc. Ing., Ph.D. </t>
  </si>
  <si>
    <t>Ing. Oskar Molinek</t>
  </si>
  <si>
    <t>Ing. Juraj Struhár</t>
  </si>
  <si>
    <t>Ing. Petra Linhartová</t>
  </si>
  <si>
    <t>Ing. Mgr. Kateřina Boturová</t>
  </si>
  <si>
    <t>Název konference: Waste - Secondary Raw Materials
Popis a zaměření: Workshop is open to scholars, researchers, experts from the industry, state administrators and partner organisations that are active in mining, processing of mineral resources, and waste disposal or reuse in relation to environmental protection. The conference represents a platform for the exchange of practical experience on new technology, international projects, and research and development. This way, time is devoted to discussions on the topical issues that the stakeholders in the fields of mining, mineral processing and waste reuse face worldwide.
Datum konání: 31.05.2019
Místo konání:   VŠB-TUO, Ostrava
Počet účastníků: 97
Sborník: ISBN 978-80-248-4309-4</t>
  </si>
  <si>
    <t>Název konference: GISáček 2019
Popis a zaměření: Představení a soutěž závěrečných prací s GIS tématikou pro studenty magisterských a Bc. oborů z CZ, SK, hodnotí odborníci z praxe z firem a státní správy
Datum konání: 20.3.2019
Místo konání:  VŠB Ostrava
Počet účastníků: 17 účastníků
Sborník: ISBN 978-80-248-4293-6</t>
  </si>
  <si>
    <t>Studium výskytu vybraných prioritních látek v odpadních vodách z čistíren odpadních vod a jejich odstraňování</t>
  </si>
  <si>
    <t>SP2019/114</t>
  </si>
  <si>
    <t>Konference "Den doktorandů Fakulty materiálově-technologické"</t>
  </si>
  <si>
    <t>Název konference: Den doktorandů Fakulty materiálově-technologické
Popis a zaměření: Na Fakultě materiálově-technologické se stalo již tradicí pořádat v závěru kalendářního roku „Den doktorandů“. Tuto tradice byla dodržena i v roce 2019. 
 Do programu letošního Dne doktorandů FMT se s prezentacemi přihlásilo celkem 34 studentů a zastoupení jednotlivých studijních programů a studijních oborů je následující: v rámci studijního programu Metalurgie bylo přihlášeno celkem 7 přednášejících, z toho v oboru Metalurgická technologie 5 přednášející, v oboru Chemická metalurgie 2 přednášející . V rámci studijního programu Procesní inženýrství se přihlásili 5 přednášejících.   Do studijního programu Řízení průmyslových systémů se pak přihlásilo 22 přednášejících. V tomto roce nejsou na této akci  zastoupeni studenti z programu Materiálové vědy a inženýrství a stdenti programu Metalurgie, oboru Tepelná technika a paliva v průmyslu. 
     Den doktorandů nabízí možnost prezentace dosažených výsledků v oblasti výzkumu a vývoje a jejich konfrontaci s výsledky ostatních studentů doktorského studia. Prezentace by měly vyústit v plnohodnotnou publikaci v recenzovaném časopise, případně v časopise s impakt faktorem. 
     Do organizačního zajištění této akce se v rámci projektu SGS opět zapojili iniciativně i studenti. Vzhledem k velkému počtu účastníků probíhá společně jednání studentů programů Metalurgie, Materiálové vědy a inženýrství a Procesní inženýrství. Paralelně s tímto jednáním bude probíhat jednání doktorandů oboru Řízení průmyslových systémů.
V rámci projektu SP 2019/114 Konference „Den doktorandů Fakulty mateiálově-technologické“ byl vydán sborník v (knižní formě a na CD nosiči) rozsahu 153 stran s ISBN 978-80-248-4362-9.
Datum konání: 12.12.2019  
Místo konání:  VŠB-TUO, FMT, 17. listopadu 2172/15, 708 00 Ostrava-Poruba
Počet účastníků: 34</t>
  </si>
  <si>
    <t>SP2019/157</t>
  </si>
  <si>
    <t>Biomonitoring jako prostředek imisního monitoringu, výzkum speciálních metod energetického a materiálového využití odpadů</t>
  </si>
  <si>
    <t>SP2019/142</t>
  </si>
  <si>
    <t>Chemické a fyzikální vlastnosti heterostrukturních materiálů</t>
  </si>
  <si>
    <t>SP2019/148</t>
  </si>
  <si>
    <t>Možnosti optimalizace technologií výroby v oblasti metalurgie a slévárenství při využití laboratorních experimentů, fyzikálního a numerického modelování, možnosti ovlivnění mikročistoty oceli, podmínky plynulého odlévání ocelí</t>
  </si>
  <si>
    <t>doc. Ing. Pavlína Pustějovská, Ph.D.</t>
  </si>
  <si>
    <t>SP2019/90</t>
  </si>
  <si>
    <t>Studium termofyzikálních a termodynamických vlastností modelových kvaternárních systémů na bázi Fe-C-O-Cr, Fe-C-O-Ni a dalších anorganických materiálů za vysokých teplot</t>
  </si>
  <si>
    <t>SP2019/155</t>
  </si>
  <si>
    <t>Experimenty v návaznosti na vývojový cyklus vozidla</t>
  </si>
  <si>
    <t>SP2019/86</t>
  </si>
  <si>
    <t>Studium plastických vlastností kovových materiálů a simulace procesů objemového tváření</t>
  </si>
  <si>
    <t>SP2019/42</t>
  </si>
  <si>
    <t>Uplatnění metod vědeckého řízení při řešení problémů efektivnosti optimalizace v průmyslových systémech</t>
  </si>
  <si>
    <t>Ing.Martin Lampa, Ph.D.</t>
  </si>
  <si>
    <t>SP2019/74</t>
  </si>
  <si>
    <t>Tepelné pochody a materiály v průmyslu</t>
  </si>
  <si>
    <t>doc. Ing. Marek Velička, Ph.D.</t>
  </si>
  <si>
    <t>SP2019/27</t>
  </si>
  <si>
    <t>Využití metod strukturní analýzy, zkoušení mechanických vlastností a nedestruktivní defektoskopie při komplexní charakterizaci pokročilých materiálů</t>
  </si>
  <si>
    <t>SP2019/128</t>
  </si>
  <si>
    <t>SP2019/17</t>
  </si>
  <si>
    <t>Řízení a optimalizace osvětlení v průmyslových procesech</t>
  </si>
  <si>
    <t>SP2019/129</t>
  </si>
  <si>
    <t>Rozvoj přístupů k naplňování požadavků normativní základny pro pokročilé integrované systémy řízení</t>
  </si>
  <si>
    <t>SP2019/62</t>
  </si>
  <si>
    <t>SP2019/43</t>
  </si>
  <si>
    <t>• Bc. Zuzana Vilamová: 3. místo v studentské posterové sekci konference NanoOstrava 2019, květen 2019, Ostrava
• Best poster award, Martin Golasowski, EuroHPC Summit week 2019, 13-17.5.2019 Poznaň
• Příspěvek Ing. Filipa Zaorala na konferenci Applied Mechanics 2019 v Ostravici získal ocenění za nejlepší prezentaci 
• diplomová práce Ing. Petra Zondlaka získala v soutěži Cena prof. Jaroslava Buchara 3. místo</t>
  </si>
  <si>
    <t>SP2019/23</t>
  </si>
  <si>
    <t>Vývoj biokompatibilních nanokompozitních materiálů s antimikrobiálními účinky</t>
  </si>
  <si>
    <t>SP2019/9</t>
  </si>
  <si>
    <t>Studium a vývoj pokročilých nanostrukturovaných spin laserů</t>
  </si>
  <si>
    <t>SP2019/70</t>
  </si>
  <si>
    <t>Příjem nanočástic rostlinou a jejich distribuce v rostlinném organismu</t>
  </si>
  <si>
    <t>SP2019/31</t>
  </si>
  <si>
    <t>Povrchově modifikované nanostruktury</t>
  </si>
  <si>
    <t>Jonáš Tokarský</t>
  </si>
  <si>
    <t>SP2019/24</t>
  </si>
  <si>
    <t>Hybridní a biodegradabilní jílové nanokompozitní materiály</t>
  </si>
  <si>
    <t>SP2019/30</t>
  </si>
  <si>
    <t>Použití upravených křemičitanů a hlinitokřemičitanů jako nanoreaktorů pro organické reakce II</t>
  </si>
  <si>
    <t>SP 2019/75</t>
  </si>
  <si>
    <t>Příprava kompozitního materiálu na bázi polymer/kovové nanočástice II</t>
  </si>
  <si>
    <t>01-07 Ing. Zuzana Konvičková; 08-12 prof. Jana Seidlerová</t>
  </si>
  <si>
    <t>SP2019/39</t>
  </si>
  <si>
    <t>Vývoj, konstrukce a testování reaktoru pro kontinuální in-situ měření sorpce a fotokatalýzy plynných polutantů metodou hmotnostní spektrometrie</t>
  </si>
  <si>
    <t>Ing. Ladislav Svoboda, Ph.D.</t>
  </si>
  <si>
    <t>SP2019/88</t>
  </si>
  <si>
    <t>Modelování holografických difrakčních struktur</t>
  </si>
  <si>
    <t>SP2019/50</t>
  </si>
  <si>
    <t>Kompozitní tenké vrstvy s nanoplnivy</t>
  </si>
  <si>
    <t xml:space="preserve"> doc. Ing. Gražyna Simha Martynková, Ph.D.</t>
  </si>
  <si>
    <t xml:space="preserve"> SP2019/92 </t>
  </si>
  <si>
    <t>Materiály pro terahertzovou a infračervenou fotoniku</t>
  </si>
  <si>
    <t>Martin Mičica</t>
  </si>
  <si>
    <t>SP2019/91</t>
  </si>
  <si>
    <t>Termické zpracování odpadů a ochrana životního prostředí V</t>
  </si>
  <si>
    <t>SP2019/35</t>
  </si>
  <si>
    <t>Identifikace podílu spalovacích procesů na základě složení street dust</t>
  </si>
  <si>
    <t>SP2019/164</t>
  </si>
  <si>
    <t>Energetické využití kalů z čistíren odpadních vod</t>
  </si>
  <si>
    <t>Ing. Michal STÁŇA, Ph.D.</t>
  </si>
  <si>
    <t>SP2019/115</t>
  </si>
  <si>
    <t xml:space="preserve">Výzkum v oblasti optimalizovaného návrhu dopravních a skladovacích procesů s užitím zkušebních zařízení a simulačních technik </t>
  </si>
  <si>
    <t>Ing. Lucie Jezerská, Ph.D.</t>
  </si>
  <si>
    <t>SP2019/160</t>
  </si>
  <si>
    <t>Využití odplynu ze zinkovny v KGJ.</t>
  </si>
  <si>
    <t>SP2019/159</t>
  </si>
  <si>
    <t>Výzkum v oblasti technologií a komponent pro smart grids II</t>
  </si>
  <si>
    <t>prof. Ing. Stanislav Mišák, Ph.D.</t>
  </si>
  <si>
    <t>SP2019/55</t>
  </si>
  <si>
    <t>Research on Mechanical propeties of High Volume Phosphorus Slag Cement Materials</t>
  </si>
  <si>
    <t>Ing. Jiří Koktan</t>
  </si>
  <si>
    <t>SP2019/56</t>
  </si>
  <si>
    <t>Účinnost běžných respiračních ochranných prostředků proti pevným částicím v pracovním prostředí a současně výzkum nitrát-aminokyselinového procesu vedoucího k tvorbě nanočástic oxidů lanthanidů</t>
  </si>
  <si>
    <t>Ing. Ľubomíra Kuzniková</t>
  </si>
  <si>
    <t>SP2019/57</t>
  </si>
  <si>
    <t>Vliv tloušťky základního materiálu na mechanické vlastnosti svarových spojů</t>
  </si>
  <si>
    <t>prof. Ing. Bohumír Strnadel, DrSc.</t>
  </si>
  <si>
    <t>SP2019/58</t>
  </si>
  <si>
    <t>Studium vlivu proměnlivosti cyklu na šíření únavových trhlin</t>
  </si>
  <si>
    <t>SP2019/83</t>
  </si>
  <si>
    <t>Sledování provozních parametrů malého spalovacího zařízení a stanovení jejich vlivu na kondenzaci vody ve spalinové cestě</t>
  </si>
  <si>
    <t>Horák Jiří Ing., Ph.D</t>
  </si>
  <si>
    <t>SP2019/89</t>
  </si>
  <si>
    <t>Výzkum procesů konverze paliv a využití odpadního tepla v rámci palivoenergetických technologických komplexů</t>
  </si>
  <si>
    <t>Skřínský Jan Ing., Ph.D.</t>
  </si>
  <si>
    <t>SP2019/116</t>
  </si>
  <si>
    <t>Interference metod snižování emisí škodlivých látek</t>
  </si>
  <si>
    <t>Borovec Karel Ing., Ph.D</t>
  </si>
  <si>
    <t>SP2019/151</t>
  </si>
  <si>
    <t>Nekoherentní jevy ve vrstevnatých strukturách s laterální periodicitou</t>
  </si>
  <si>
    <t>Ing. Přemysl Ciompa</t>
  </si>
  <si>
    <t>SP2019/110</t>
  </si>
  <si>
    <t>Pokročilé optické modelování materiálů a multiúrovňově modulovaných nanostruktur</t>
  </si>
  <si>
    <t>Halagačka Lukáš Ing., Ph.D.</t>
  </si>
  <si>
    <t>SP2019/125</t>
  </si>
  <si>
    <t>Aplikace kvantifikačních a kvalifikačních nástrojů dynamických systémů
nástrojů dynamických systémů</t>
  </si>
  <si>
    <t>Radek Halfar</t>
  </si>
  <si>
    <t>SP2019/108</t>
  </si>
  <si>
    <t>Extension of HPC platforms for executing scientific pipelines</t>
  </si>
  <si>
    <t>Ing. Jan Křenek</t>
  </si>
  <si>
    <t>SP2019/162</t>
  </si>
  <si>
    <t>Internacionalizace doktorského vzdělávání v oblasti molekulové fyziky II</t>
  </si>
  <si>
    <t xml:space="preserve">SP2019/59 </t>
  </si>
  <si>
    <t>Výzkum infrastruktury a vývoj HPC knihoven a nástrojů</t>
  </si>
  <si>
    <t>SP2019/97</t>
  </si>
  <si>
    <t>Nasazení HPC pro řešení problémů inženýrské praxe / Using HPC to Solve Engineering Problems</t>
  </si>
  <si>
    <t>Filip Zaoral</t>
  </si>
  <si>
    <t>Vyhodnocení SGS za rok 2019</t>
  </si>
  <si>
    <r>
      <t xml:space="preserve">1. Celková přidělená dotace z MŠMT na specifický vysokoškolský výzkum pro rok 2018 činila </t>
    </r>
    <r>
      <rPr>
        <b/>
        <sz val="12"/>
        <color theme="1"/>
        <rFont val="Calibri"/>
        <family val="2"/>
        <charset val="238"/>
        <scheme val="minor"/>
      </rPr>
      <t xml:space="preserve"> 55 404 010,- Kč.</t>
    </r>
  </si>
  <si>
    <r>
      <t xml:space="preserve">3. Na úhradu způsobilých nákladů studentských projektů byla využita částka </t>
    </r>
    <r>
      <rPr>
        <b/>
        <sz val="12"/>
        <color theme="1"/>
        <rFont val="Calibri"/>
        <family val="2"/>
        <charset val="238"/>
        <scheme val="minor"/>
      </rPr>
      <t xml:space="preserve"> 55 304 818,- Kč </t>
    </r>
    <r>
      <rPr>
        <sz val="12"/>
        <color theme="1"/>
        <rFont val="Calibri"/>
        <family val="2"/>
        <charset val="238"/>
        <scheme val="minor"/>
      </rPr>
      <t>(55 404 010 - 99 192 = 55 304 818).</t>
    </r>
  </si>
  <si>
    <r>
      <t xml:space="preserve">2. Z částky 55 404 010,-  Kč bylo </t>
    </r>
    <r>
      <rPr>
        <b/>
        <sz val="12"/>
        <color theme="1"/>
        <rFont val="Calibri"/>
        <family val="2"/>
        <charset val="238"/>
        <scheme val="minor"/>
      </rPr>
      <t xml:space="preserve">99 192,- Kč, </t>
    </r>
    <r>
      <rPr>
        <sz val="12"/>
        <color theme="1"/>
        <rFont val="Calibri"/>
        <family val="2"/>
        <charset val="238"/>
        <scheme val="minor"/>
      </rPr>
      <t>což je 0,18</t>
    </r>
    <r>
      <rPr>
        <b/>
        <sz val="12"/>
        <color theme="1"/>
        <rFont val="Calibri"/>
        <family val="2"/>
        <charset val="238"/>
        <scheme val="minor"/>
      </rPr>
      <t xml:space="preserve">  %, </t>
    </r>
    <r>
      <rPr>
        <sz val="12"/>
        <color theme="1"/>
        <rFont val="Calibri"/>
        <family val="2"/>
        <charset val="238"/>
        <scheme val="minor"/>
      </rPr>
      <t>využito na na úhradu způsobilých nákladů spojených s organizací studentské grantové soutěže.</t>
    </r>
  </si>
  <si>
    <r>
      <t xml:space="preserve">4. Z celkové přiznané podpory na spec. vysokoškolský výzkum byla na úhradu způsobilých nákladů spojených s organizací studentských vědeckých konferencí využita částka </t>
    </r>
    <r>
      <rPr>
        <b/>
        <sz val="12"/>
        <rFont val="Calibri"/>
        <family val="2"/>
        <charset val="238"/>
        <scheme val="minor"/>
      </rPr>
      <t xml:space="preserve"> 288 628,-</t>
    </r>
    <r>
      <rPr>
        <b/>
        <sz val="12"/>
        <color theme="1"/>
        <rFont val="Calibri"/>
        <family val="2"/>
        <charset val="238"/>
        <scheme val="minor"/>
      </rPr>
      <t xml:space="preserve"> Kč, což činí  </t>
    </r>
    <r>
      <rPr>
        <b/>
        <sz val="12"/>
        <rFont val="Calibri"/>
        <family val="2"/>
        <charset val="238"/>
        <scheme val="minor"/>
      </rPr>
      <t>0,52</t>
    </r>
    <r>
      <rPr>
        <b/>
        <sz val="12"/>
        <color theme="1"/>
        <rFont val="Calibri"/>
        <family val="2"/>
        <charset val="238"/>
        <scheme val="minor"/>
      </rPr>
      <t xml:space="preserve"> % z celkové poskytnuté čátky. </t>
    </r>
  </si>
  <si>
    <r>
      <t xml:space="preserve">5. Podíl osobních nákladů studentů na celkových způsobilých osobních nákladech činí </t>
    </r>
    <r>
      <rPr>
        <b/>
        <sz val="12"/>
        <color theme="1"/>
        <rFont val="Calibri"/>
        <family val="2"/>
        <charset val="238"/>
        <scheme val="minor"/>
      </rPr>
      <t xml:space="preserve"> </t>
    </r>
    <r>
      <rPr>
        <b/>
        <sz val="12"/>
        <rFont val="Calibri"/>
        <family val="2"/>
        <charset val="238"/>
        <scheme val="minor"/>
      </rPr>
      <t xml:space="preserve"> 95,60 </t>
    </r>
    <r>
      <rPr>
        <b/>
        <sz val="12"/>
        <color theme="1"/>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</si>
</sst>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238"/>
      <scheme val="minor"/>
    </font>
    <font>
      <b/>
      <sz val="8"/>
      <color theme="1"/>
      <name val="Calibri"/>
      <family val="2"/>
      <charset val="238"/>
      <scheme val="minor"/>
    </font>
    <font>
      <sz val="11"/>
      <color theme="1"/>
      <name val="Calibri"/>
      <family val="2"/>
      <scheme val="minor"/>
    </font>
    <font>
      <sz val="11"/>
      <color rgb="FFFF0000"/>
      <name val="Calibri"/>
      <family val="2"/>
      <charset val="238"/>
      <scheme val="minor"/>
    </font>
    <font>
      <sz val="10"/>
      <color theme="1"/>
      <name val="Calibri"/>
      <family val="2"/>
      <charset val="238"/>
      <scheme val="minor"/>
    </font>
    <font>
      <b/>
      <sz val="12"/>
      <color theme="1"/>
      <name val="Calibri"/>
      <family val="2"/>
      <charset val="238"/>
      <scheme val="minor"/>
    </font>
    <font>
      <sz val="12"/>
      <name val="Calibri"/>
      <family val="2"/>
      <charset val="238"/>
      <scheme val="minor"/>
    </font>
    <font>
      <sz val="12"/>
      <color theme="1"/>
      <name val="Calibri"/>
      <family val="2"/>
      <charset val="238"/>
      <scheme val="minor"/>
    </font>
    <font>
      <b/>
      <sz val="11"/>
      <color theme="1"/>
      <name val="Calibri"/>
      <family val="2"/>
      <charset val="238"/>
      <scheme val="minor"/>
    </font>
    <font>
      <b/>
      <sz val="20"/>
      <color theme="1"/>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b/>
      <sz val="14"/>
      <color theme="1"/>
      <name val="Calibri"/>
      <family val="2"/>
      <charset val="238"/>
      <scheme val="minor"/>
    </font>
    <font>
      <sz val="11"/>
      <name val="Calibri"/>
      <family val="2"/>
      <charset val="238"/>
      <scheme val="minor"/>
    </font>
    <font>
      <sz val="14"/>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b/>
      <sz val="12"/>
      <name val="Calibri"/>
      <family val="2"/>
      <charset val="238"/>
      <scheme val="minor"/>
    </font>
    <font>
      <b/>
      <sz val="14"/>
      <color rgb="FFFF0000"/>
      <name val="Calibri"/>
      <family val="2"/>
      <charset val="238"/>
      <scheme val="minor"/>
    </font>
    <font>
      <b/>
      <sz val="10"/>
      <color theme="1"/>
      <name val="Calibri"/>
      <family val="2"/>
      <charset val="238"/>
      <scheme val="minor"/>
    </font>
    <font>
      <sz val="8"/>
      <name val="Calibri"/>
      <family val="2"/>
      <charset val="238"/>
      <scheme val="minor"/>
    </font>
    <font>
      <sz val="9"/>
      <color rgb="FF202020"/>
      <name val="Calibri"/>
      <family val="2"/>
      <charset val="238"/>
      <scheme val="minor"/>
    </font>
    <font>
      <b/>
      <sz val="11"/>
      <name val="Calibri"/>
      <family val="2"/>
      <charset val="238"/>
      <scheme val="minor"/>
    </font>
  </fonts>
  <fills count="8">
    <fill>
      <patternFill patternType="none"/>
    </fill>
    <fill>
      <patternFill patternType="gray125"/>
    </fill>
    <fill>
      <patternFill patternType="solid">
        <fgColor rgb="FF92D050"/>
        <bgColor indexed="64"/>
      </patternFill>
    </fill>
    <fill>
      <patternFill patternType="solid">
        <fgColor rgb="FFB6EAB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s>
  <cellStyleXfs count="5">
    <xf numFmtId="0" fontId="0" fillId="0" borderId="0"/>
    <xf numFmtId="0" fontId="2" fillId="0" borderId="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cellStyleXfs>
  <cellXfs count="185">
    <xf numFmtId="0" fontId="0" fillId="0" borderId="0" xfId="0"/>
    <xf numFmtId="0" fontId="0" fillId="0" borderId="0" xfId="0" applyAlignment="1">
      <alignment vertical="center"/>
    </xf>
    <xf numFmtId="0" fontId="0" fillId="0" borderId="0" xfId="0" applyAlignment="1">
      <alignment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3" fillId="0" borderId="0" xfId="0" applyFont="1" applyAlignment="1">
      <alignment vertical="center"/>
    </xf>
    <xf numFmtId="0" fontId="0" fillId="0" borderId="0" xfId="0" applyAlignment="1">
      <alignment wrapText="1"/>
    </xf>
    <xf numFmtId="0" fontId="4" fillId="0" borderId="0" xfId="0" applyFont="1" applyAlignment="1">
      <alignment vertical="center"/>
    </xf>
    <xf numFmtId="3" fontId="6" fillId="0" borderId="3" xfId="0" applyNumberFormat="1" applyFont="1" applyFill="1" applyBorder="1" applyAlignment="1">
      <alignment vertical="center"/>
    </xf>
    <xf numFmtId="0" fontId="7" fillId="0" borderId="3" xfId="0" applyFont="1" applyBorder="1" applyAlignment="1" applyProtection="1">
      <alignment vertical="center"/>
      <protection locked="0"/>
    </xf>
    <xf numFmtId="2" fontId="7" fillId="0" borderId="3" xfId="0" applyNumberFormat="1" applyFont="1" applyBorder="1" applyAlignment="1" applyProtection="1">
      <alignment vertical="center"/>
      <protection locked="0"/>
    </xf>
    <xf numFmtId="49" fontId="7" fillId="0" borderId="3" xfId="0" applyNumberFormat="1" applyFont="1" applyFill="1" applyBorder="1" applyAlignment="1">
      <alignment horizontal="center" vertical="center" wrapText="1"/>
    </xf>
    <xf numFmtId="3" fontId="6" fillId="0" borderId="12" xfId="0" applyNumberFormat="1" applyFont="1" applyFill="1" applyBorder="1" applyAlignment="1">
      <alignment vertical="center"/>
    </xf>
    <xf numFmtId="0" fontId="7" fillId="0" borderId="12" xfId="0" applyFont="1" applyBorder="1" applyAlignment="1" applyProtection="1">
      <alignment vertical="center"/>
      <protection locked="0"/>
    </xf>
    <xf numFmtId="2" fontId="7" fillId="0" borderId="12" xfId="0" applyNumberFormat="1" applyFont="1" applyBorder="1" applyAlignment="1" applyProtection="1">
      <alignment vertical="center"/>
      <protection locked="0"/>
    </xf>
    <xf numFmtId="49" fontId="7" fillId="0" borderId="12"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wrapText="1"/>
    </xf>
    <xf numFmtId="0" fontId="5" fillId="2" borderId="2" xfId="0" applyFont="1" applyFill="1" applyBorder="1" applyAlignment="1">
      <alignment vertical="center"/>
    </xf>
    <xf numFmtId="0" fontId="7" fillId="0" borderId="0" xfId="0" applyFont="1" applyAlignment="1">
      <alignment vertical="center"/>
    </xf>
    <xf numFmtId="0" fontId="9" fillId="0" borderId="0" xfId="0" applyFont="1" applyAlignment="1">
      <alignment vertical="center"/>
    </xf>
    <xf numFmtId="0" fontId="13" fillId="0" borderId="0" xfId="0" applyFont="1" applyAlignment="1">
      <alignment vertical="center"/>
    </xf>
    <xf numFmtId="0" fontId="8" fillId="3" borderId="18"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1" xfId="0" applyFont="1" applyFill="1" applyBorder="1" applyAlignment="1">
      <alignment horizontal="center" vertical="center"/>
    </xf>
    <xf numFmtId="0" fontId="8" fillId="0" borderId="0" xfId="0" applyFont="1" applyAlignment="1">
      <alignment vertical="center"/>
    </xf>
    <xf numFmtId="0" fontId="15" fillId="3" borderId="20" xfId="0" applyFont="1" applyFill="1" applyBorder="1" applyAlignment="1">
      <alignment vertical="center" wrapText="1"/>
    </xf>
    <xf numFmtId="0" fontId="15" fillId="3" borderId="24" xfId="0" applyFont="1" applyFill="1" applyBorder="1" applyAlignment="1">
      <alignment vertical="center" wrapText="1"/>
    </xf>
    <xf numFmtId="0" fontId="5" fillId="2" borderId="1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8" xfId="0" applyFont="1" applyFill="1" applyBorder="1" applyAlignment="1">
      <alignment horizontal="center" vertical="center"/>
    </xf>
    <xf numFmtId="0" fontId="14" fillId="0" borderId="12" xfId="3" applyFont="1" applyFill="1" applyBorder="1" applyAlignment="1">
      <alignment horizontal="center" vertical="center"/>
    </xf>
    <xf numFmtId="0" fontId="14" fillId="0" borderId="2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3" xfId="3" applyFont="1" applyFill="1" applyBorder="1" applyAlignment="1">
      <alignment horizontal="center" vertical="center"/>
    </xf>
    <xf numFmtId="0" fontId="14" fillId="0" borderId="25"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4" applyFont="1" applyFill="1" applyBorder="1" applyAlignment="1">
      <alignment horizontal="center" vertical="center"/>
    </xf>
    <xf numFmtId="0" fontId="14" fillId="0" borderId="26" xfId="0" applyFont="1" applyFill="1" applyBorder="1" applyAlignment="1">
      <alignment horizontal="center" vertical="center"/>
    </xf>
    <xf numFmtId="0" fontId="14" fillId="0" borderId="27" xfId="2" applyFont="1" applyFill="1" applyBorder="1" applyAlignment="1">
      <alignment horizontal="center" vertical="center"/>
    </xf>
    <xf numFmtId="0" fontId="14" fillId="0" borderId="3" xfId="3" applyFont="1" applyFill="1" applyBorder="1" applyAlignment="1">
      <alignment horizontal="center" vertical="center"/>
    </xf>
    <xf numFmtId="0" fontId="14" fillId="0" borderId="3" xfId="2" applyFont="1" applyFill="1" applyBorder="1" applyAlignment="1">
      <alignment horizontal="center" vertical="center"/>
    </xf>
    <xf numFmtId="0" fontId="14" fillId="0" borderId="25"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4" fillId="0" borderId="3" xfId="3" applyFont="1" applyFill="1" applyBorder="1" applyAlignment="1">
      <alignment horizontal="center" vertical="center" wrapText="1"/>
    </xf>
    <xf numFmtId="0" fontId="5" fillId="0" borderId="0" xfId="0" applyFont="1" applyAlignment="1">
      <alignment vertical="center"/>
    </xf>
    <xf numFmtId="0" fontId="16" fillId="0" borderId="0" xfId="0" applyFont="1" applyAlignment="1">
      <alignment vertical="center"/>
    </xf>
    <xf numFmtId="0" fontId="17" fillId="0" borderId="0" xfId="0" applyFont="1"/>
    <xf numFmtId="0" fontId="17" fillId="0" borderId="0" xfId="0" applyFont="1" applyAlignment="1">
      <alignment vertical="center"/>
    </xf>
    <xf numFmtId="0" fontId="16" fillId="2" borderId="1"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4"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11" xfId="0" applyFont="1" applyFill="1" applyBorder="1" applyAlignment="1">
      <alignment horizontal="center" vertical="center"/>
    </xf>
    <xf numFmtId="0" fontId="18" fillId="3" borderId="20" xfId="0" applyFont="1" applyFill="1" applyBorder="1" applyAlignment="1">
      <alignment vertical="center" wrapText="1"/>
    </xf>
    <xf numFmtId="0" fontId="18" fillId="0" borderId="2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2" xfId="3"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3" applyFont="1" applyFill="1" applyBorder="1" applyAlignment="1">
      <alignment horizontal="center" vertical="center"/>
    </xf>
    <xf numFmtId="0" fontId="18" fillId="3" borderId="24" xfId="0" applyFont="1" applyFill="1" applyBorder="1" applyAlignment="1">
      <alignment vertical="center" wrapText="1"/>
    </xf>
    <xf numFmtId="0" fontId="18" fillId="0" borderId="25"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3" xfId="4"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2" applyFont="1" applyFill="1" applyBorder="1" applyAlignment="1">
      <alignment horizontal="center" vertical="center"/>
    </xf>
    <xf numFmtId="0" fontId="18" fillId="0" borderId="3" xfId="3" applyFont="1" applyFill="1" applyBorder="1" applyAlignment="1">
      <alignment horizontal="center" vertical="center"/>
    </xf>
    <xf numFmtId="0" fontId="18" fillId="0" borderId="3" xfId="2" applyFont="1" applyFill="1" applyBorder="1" applyAlignment="1">
      <alignment horizontal="center" vertical="center"/>
    </xf>
    <xf numFmtId="0" fontId="18" fillId="0" borderId="25"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8" fillId="0" borderId="3" xfId="3" applyFont="1" applyFill="1" applyBorder="1" applyAlignment="1">
      <alignment horizontal="center" vertical="center" wrapText="1"/>
    </xf>
    <xf numFmtId="0" fontId="16" fillId="2" borderId="2" xfId="0" applyFont="1" applyFill="1" applyBorder="1" applyAlignment="1">
      <alignment vertical="center"/>
    </xf>
    <xf numFmtId="0" fontId="16" fillId="2" borderId="1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8" xfId="0" applyFont="1" applyFill="1" applyBorder="1" applyAlignment="1">
      <alignment horizontal="center" vertical="center"/>
    </xf>
    <xf numFmtId="4" fontId="0" fillId="0" borderId="0" xfId="0" applyNumberFormat="1" applyAlignment="1">
      <alignment vertical="center" wrapText="1"/>
    </xf>
    <xf numFmtId="2" fontId="0" fillId="0" borderId="0" xfId="0" applyNumberFormat="1" applyAlignment="1">
      <alignment vertical="center"/>
    </xf>
    <xf numFmtId="3" fontId="5" fillId="2" borderId="4" xfId="0" applyNumberFormat="1" applyFont="1" applyFill="1" applyBorder="1" applyAlignment="1">
      <alignment vertical="center"/>
    </xf>
    <xf numFmtId="0" fontId="5" fillId="2" borderId="11" xfId="0" applyFont="1" applyFill="1" applyBorder="1" applyAlignment="1">
      <alignment vertical="center"/>
    </xf>
    <xf numFmtId="0" fontId="19" fillId="3" borderId="5" xfId="0" applyFont="1" applyFill="1" applyBorder="1" applyAlignment="1">
      <alignment vertical="center" wrapText="1"/>
    </xf>
    <xf numFmtId="0" fontId="19" fillId="3" borderId="3" xfId="0" applyFont="1" applyFill="1" applyBorder="1" applyAlignment="1">
      <alignment vertical="center" wrapText="1"/>
    </xf>
    <xf numFmtId="0" fontId="19" fillId="3" borderId="9" xfId="0" applyFont="1" applyFill="1" applyBorder="1" applyAlignment="1">
      <alignment vertical="center" wrapText="1"/>
    </xf>
    <xf numFmtId="0" fontId="20" fillId="0" borderId="0" xfId="0" applyFont="1" applyAlignment="1">
      <alignment vertical="center"/>
    </xf>
    <xf numFmtId="0" fontId="7" fillId="0" borderId="3" xfId="0" applyFont="1" applyFill="1" applyBorder="1" applyAlignment="1">
      <alignment vertical="center"/>
    </xf>
    <xf numFmtId="0" fontId="7" fillId="0" borderId="3" xfId="0" applyFont="1" applyBorder="1" applyAlignment="1">
      <alignment vertical="center"/>
    </xf>
    <xf numFmtId="2" fontId="7" fillId="0" borderId="3" xfId="0" applyNumberFormat="1" applyFont="1" applyBorder="1" applyAlignment="1">
      <alignment vertical="center"/>
    </xf>
    <xf numFmtId="0" fontId="7" fillId="0" borderId="3" xfId="0" applyFont="1" applyFill="1" applyBorder="1" applyAlignment="1" applyProtection="1">
      <alignment vertical="center"/>
      <protection locked="0"/>
    </xf>
    <xf numFmtId="0" fontId="16" fillId="2" borderId="1" xfId="0" applyFont="1" applyFill="1" applyBorder="1" applyAlignment="1">
      <alignment horizontal="center" vertical="center"/>
    </xf>
    <xf numFmtId="0" fontId="16" fillId="2" borderId="14" xfId="0" applyFont="1" applyFill="1" applyBorder="1" applyAlignment="1">
      <alignment horizontal="center" vertical="center"/>
    </xf>
    <xf numFmtId="0" fontId="21" fillId="2" borderId="1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8" fillId="0" borderId="0" xfId="0" applyFont="1" applyAlignment="1">
      <alignment vertical="center" wrapText="1"/>
    </xf>
    <xf numFmtId="0" fontId="22" fillId="3" borderId="5" xfId="0" applyFont="1" applyFill="1" applyBorder="1" applyAlignment="1">
      <alignment vertical="center" wrapText="1"/>
    </xf>
    <xf numFmtId="0" fontId="22" fillId="3" borderId="3" xfId="0" applyFont="1" applyFill="1" applyBorder="1" applyAlignment="1">
      <alignment vertical="center" wrapText="1"/>
    </xf>
    <xf numFmtId="0" fontId="22" fillId="3" borderId="5" xfId="0" applyFont="1" applyFill="1" applyBorder="1" applyAlignment="1">
      <alignment horizontal="left" vertical="top" wrapText="1"/>
    </xf>
    <xf numFmtId="0" fontId="22" fillId="3" borderId="3" xfId="0" applyFont="1" applyFill="1" applyBorder="1" applyAlignment="1">
      <alignment horizontal="left" vertical="top" wrapText="1"/>
    </xf>
    <xf numFmtId="0" fontId="22" fillId="3" borderId="12" xfId="0" applyFont="1" applyFill="1" applyBorder="1" applyAlignment="1">
      <alignment vertical="center" wrapText="1"/>
    </xf>
    <xf numFmtId="0" fontId="22" fillId="3" borderId="12" xfId="0" applyFont="1" applyFill="1" applyBorder="1" applyAlignment="1">
      <alignment vertical="top" wrapText="1"/>
    </xf>
    <xf numFmtId="0" fontId="22" fillId="3" borderId="3" xfId="0" applyFont="1" applyFill="1" applyBorder="1" applyAlignment="1">
      <alignment vertical="top" wrapText="1"/>
    </xf>
    <xf numFmtId="0" fontId="22" fillId="3" borderId="3" xfId="0" applyFont="1" applyFill="1" applyBorder="1" applyAlignment="1">
      <alignment vertical="top"/>
    </xf>
    <xf numFmtId="0" fontId="0" fillId="0" borderId="3" xfId="0" applyBorder="1" applyAlignment="1">
      <alignment horizontal="center" vertical="center"/>
    </xf>
    <xf numFmtId="0" fontId="22" fillId="3" borderId="28" xfId="0" applyFont="1" applyFill="1" applyBorder="1" applyAlignment="1">
      <alignment vertical="center" wrapText="1"/>
    </xf>
    <xf numFmtId="0" fontId="22" fillId="3" borderId="28" xfId="0" applyFont="1" applyFill="1" applyBorder="1" applyAlignment="1">
      <alignment vertical="top" wrapText="1"/>
    </xf>
    <xf numFmtId="0" fontId="0" fillId="0" borderId="5" xfId="0" applyBorder="1" applyAlignment="1">
      <alignment horizontal="center" vertical="center"/>
    </xf>
    <xf numFmtId="3" fontId="0" fillId="0" borderId="5" xfId="0" applyNumberFormat="1" applyBorder="1" applyAlignment="1">
      <alignment horizontal="right" vertical="center"/>
    </xf>
    <xf numFmtId="3" fontId="0" fillId="0" borderId="3" xfId="0" applyNumberFormat="1" applyBorder="1" applyAlignment="1">
      <alignment horizontal="right" vertical="center"/>
    </xf>
    <xf numFmtId="3" fontId="0" fillId="0" borderId="0" xfId="0" applyNumberFormat="1"/>
    <xf numFmtId="0" fontId="3" fillId="0" borderId="0" xfId="0" applyFont="1" applyFill="1"/>
    <xf numFmtId="3" fontId="16" fillId="2" borderId="1" xfId="0" applyNumberFormat="1" applyFont="1" applyFill="1" applyBorder="1" applyAlignment="1">
      <alignment horizontal="center" vertical="center" wrapText="1"/>
    </xf>
    <xf numFmtId="0" fontId="16" fillId="2" borderId="0" xfId="0" applyFont="1" applyFill="1" applyBorder="1" applyAlignment="1">
      <alignment horizontal="center" vertical="center"/>
    </xf>
    <xf numFmtId="0" fontId="16" fillId="2" borderId="0" xfId="0" applyFont="1" applyFill="1" applyBorder="1" applyAlignment="1">
      <alignment horizontal="center" vertical="center" wrapText="1"/>
    </xf>
    <xf numFmtId="0" fontId="22" fillId="3" borderId="12" xfId="0" applyFont="1" applyFill="1" applyBorder="1" applyAlignment="1">
      <alignment vertical="top"/>
    </xf>
    <xf numFmtId="0" fontId="22" fillId="3" borderId="29" xfId="0" applyFont="1" applyFill="1" applyBorder="1" applyAlignment="1">
      <alignment vertical="center" wrapText="1"/>
    </xf>
    <xf numFmtId="0" fontId="0" fillId="0" borderId="12" xfId="0" applyBorder="1" applyAlignment="1">
      <alignment horizontal="center" vertical="center"/>
    </xf>
    <xf numFmtId="3" fontId="0" fillId="0" borderId="12" xfId="0" applyNumberFormat="1" applyBorder="1" applyAlignment="1">
      <alignment horizontal="right" vertical="center"/>
    </xf>
    <xf numFmtId="0" fontId="22" fillId="3" borderId="29" xfId="0" applyFont="1" applyFill="1" applyBorder="1" applyAlignment="1">
      <alignment horizontal="left" vertical="top" wrapText="1"/>
    </xf>
    <xf numFmtId="0" fontId="0" fillId="0" borderId="29" xfId="0" applyBorder="1" applyAlignment="1">
      <alignment horizontal="center" vertical="center"/>
    </xf>
    <xf numFmtId="3" fontId="0" fillId="0" borderId="29" xfId="0" applyNumberFormat="1" applyBorder="1" applyAlignment="1">
      <alignment horizontal="right" vertical="center"/>
    </xf>
    <xf numFmtId="0" fontId="22" fillId="3" borderId="29" xfId="0" applyFont="1" applyFill="1" applyBorder="1" applyAlignment="1">
      <alignment vertical="top" wrapText="1"/>
    </xf>
    <xf numFmtId="0" fontId="22" fillId="3" borderId="29" xfId="0" applyFont="1" applyFill="1" applyBorder="1" applyAlignment="1">
      <alignment vertical="top"/>
    </xf>
    <xf numFmtId="0" fontId="22" fillId="3" borderId="9" xfId="0" applyFont="1" applyFill="1" applyBorder="1" applyAlignment="1">
      <alignment vertical="center" wrapText="1"/>
    </xf>
    <xf numFmtId="0" fontId="22" fillId="3" borderId="9" xfId="0" applyFont="1" applyFill="1" applyBorder="1" applyAlignment="1">
      <alignment vertical="top" wrapText="1"/>
    </xf>
    <xf numFmtId="0" fontId="0" fillId="0" borderId="3" xfId="0" applyFill="1" applyBorder="1" applyAlignment="1">
      <alignment horizontal="center" vertical="center"/>
    </xf>
    <xf numFmtId="0" fontId="22" fillId="3" borderId="10" xfId="0" applyFont="1" applyFill="1" applyBorder="1" applyAlignment="1">
      <alignment vertical="center" wrapText="1"/>
    </xf>
    <xf numFmtId="3" fontId="8" fillId="0" borderId="0" xfId="0" applyNumberFormat="1" applyFont="1" applyAlignment="1">
      <alignment vertical="center"/>
    </xf>
    <xf numFmtId="0" fontId="0" fillId="0" borderId="0" xfId="0" applyFill="1" applyAlignment="1">
      <alignment horizontal="left" vertical="top" wrapText="1"/>
    </xf>
    <xf numFmtId="2" fontId="7" fillId="0" borderId="3" xfId="0" applyNumberFormat="1" applyFont="1" applyFill="1" applyBorder="1" applyAlignment="1" applyProtection="1">
      <alignment vertical="center"/>
      <protection locked="0"/>
    </xf>
    <xf numFmtId="0" fontId="0" fillId="0" borderId="0" xfId="0" applyAlignment="1">
      <alignment horizontal="center" vertical="center"/>
    </xf>
    <xf numFmtId="3" fontId="0" fillId="0" borderId="0" xfId="0" applyNumberFormat="1" applyAlignment="1">
      <alignment vertical="center"/>
    </xf>
    <xf numFmtId="14" fontId="0" fillId="0" borderId="5" xfId="0" applyNumberFormat="1" applyBorder="1" applyAlignment="1">
      <alignment horizontal="center" vertical="center"/>
    </xf>
    <xf numFmtId="0" fontId="0" fillId="0" borderId="28" xfId="0" applyBorder="1" applyAlignment="1">
      <alignment horizontal="center" vertical="center"/>
    </xf>
    <xf numFmtId="3" fontId="0" fillId="0" borderId="28" xfId="0" applyNumberFormat="1" applyBorder="1" applyAlignment="1">
      <alignment horizontal="right" vertical="center"/>
    </xf>
    <xf numFmtId="14" fontId="0" fillId="0" borderId="3" xfId="0" applyNumberFormat="1" applyBorder="1" applyAlignment="1">
      <alignment horizontal="center" vertical="center"/>
    </xf>
    <xf numFmtId="14" fontId="0" fillId="0" borderId="29" xfId="0" applyNumberFormat="1" applyBorder="1" applyAlignment="1">
      <alignment horizontal="center" vertical="center"/>
    </xf>
    <xf numFmtId="14" fontId="0" fillId="0" borderId="12" xfId="0" applyNumberFormat="1" applyBorder="1" applyAlignment="1">
      <alignment horizontal="center" vertical="center"/>
    </xf>
    <xf numFmtId="0" fontId="16" fillId="2" borderId="30" xfId="0" applyFont="1" applyFill="1" applyBorder="1" applyAlignment="1">
      <alignment vertical="center"/>
    </xf>
    <xf numFmtId="3" fontId="14" fillId="2" borderId="30" xfId="0" applyNumberFormat="1" applyFont="1" applyFill="1" applyBorder="1"/>
    <xf numFmtId="0" fontId="0" fillId="0" borderId="6" xfId="0" applyFill="1" applyBorder="1"/>
    <xf numFmtId="0" fontId="18" fillId="3" borderId="10" xfId="0" applyFont="1" applyFill="1" applyBorder="1" applyAlignment="1">
      <alignment horizontal="center" vertical="center" wrapText="1"/>
    </xf>
    <xf numFmtId="3" fontId="18" fillId="0" borderId="10" xfId="0" applyNumberFormat="1" applyFont="1" applyFill="1" applyBorder="1" applyAlignment="1">
      <alignment horizontal="right" vertical="center"/>
    </xf>
    <xf numFmtId="0" fontId="24" fillId="3" borderId="4"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2" fillId="3" borderId="12" xfId="0" applyFont="1" applyFill="1" applyBorder="1" applyAlignment="1">
      <alignment horizontal="left" vertical="top" wrapText="1"/>
    </xf>
    <xf numFmtId="0" fontId="8" fillId="0" borderId="0" xfId="0" applyFont="1" applyFill="1" applyBorder="1" applyAlignment="1">
      <alignment vertical="center"/>
    </xf>
    <xf numFmtId="0" fontId="8" fillId="0" borderId="31" xfId="0" applyFont="1" applyFill="1" applyBorder="1" applyAlignment="1">
      <alignment vertical="center"/>
    </xf>
    <xf numFmtId="0" fontId="8" fillId="2" borderId="30" xfId="0" applyFont="1" applyFill="1" applyBorder="1" applyAlignment="1">
      <alignment vertical="center"/>
    </xf>
    <xf numFmtId="3" fontId="0" fillId="2" borderId="30" xfId="0" applyNumberFormat="1" applyFill="1" applyBorder="1"/>
    <xf numFmtId="0" fontId="7" fillId="0" borderId="0" xfId="0" applyFont="1" applyFill="1" applyAlignment="1">
      <alignment horizontal="left" vertical="center"/>
    </xf>
    <xf numFmtId="0" fontId="7" fillId="0" borderId="0" xfId="0" applyFont="1" applyAlignment="1">
      <alignment horizontal="left" vertical="center"/>
    </xf>
    <xf numFmtId="0" fontId="0" fillId="0" borderId="0" xfId="0"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vertical="center"/>
    </xf>
    <xf numFmtId="0" fontId="16" fillId="2" borderId="1"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23" fillId="0" borderId="10" xfId="0" applyFont="1" applyBorder="1" applyAlignment="1">
      <alignment horizontal="left" vertical="top" wrapText="1"/>
    </xf>
    <xf numFmtId="0" fontId="17" fillId="7" borderId="10" xfId="0" applyFont="1" applyFill="1" applyBorder="1" applyAlignment="1">
      <alignment horizontal="left" vertical="top" wrapText="1"/>
    </xf>
    <xf numFmtId="0" fontId="17" fillId="0" borderId="10" xfId="0" applyFont="1" applyBorder="1" applyAlignment="1">
      <alignment horizontal="left" vertical="top" wrapText="1"/>
    </xf>
    <xf numFmtId="0" fontId="18" fillId="3" borderId="10" xfId="0" applyFont="1" applyFill="1" applyBorder="1" applyAlignment="1">
      <alignment horizontal="left" vertical="center" wrapText="1"/>
    </xf>
    <xf numFmtId="0" fontId="23" fillId="3" borderId="10" xfId="0" applyFont="1" applyFill="1" applyBorder="1" applyAlignment="1">
      <alignment horizontal="left" vertical="center" wrapText="1"/>
    </xf>
    <xf numFmtId="0" fontId="0" fillId="0" borderId="0" xfId="0" applyFill="1" applyAlignment="1">
      <alignment vertical="center"/>
    </xf>
  </cellXfs>
  <cellStyles count="5">
    <cellStyle name="Chybně" xfId="3" builtinId="27"/>
    <cellStyle name="Neutrální" xfId="4" builtinId="28"/>
    <cellStyle name="Normální" xfId="0" builtinId="0"/>
    <cellStyle name="Normální 2" xfId="1"/>
    <cellStyle name="Správně" xfId="2" builtinId="26"/>
  </cellStyles>
  <dxfs count="0"/>
  <tableStyles count="0" defaultTableStyle="TableStyleMedium2" defaultPivotStyle="PivotStyleLight16"/>
  <colors>
    <mruColors>
      <color rgb="FFB6EAB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1175038</xdr:colOff>
      <xdr:row>2</xdr:row>
      <xdr:rowOff>1274618</xdr:rowOff>
    </xdr:from>
    <xdr:ext cx="1916257" cy="331694"/>
    <mc:AlternateContent xmlns:mc="http://schemas.openxmlformats.org/markup-compatibility/2006" xmlns:a14="http://schemas.microsoft.com/office/drawing/2010/main">
      <mc:Choice Requires="a14">
        <xdr:sp macro="" textlink="">
          <xdr:nvSpPr>
            <xdr:cNvPr id="2" name="TextovéPole 1"/>
            <xdr:cNvSpPr txBox="1"/>
          </xdr:nvSpPr>
          <xdr:spPr>
            <a:xfrm>
              <a:off x="13566197" y="2088573"/>
              <a:ext cx="1916257"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cs-CZ" sz="1100" b="0" i="1">
                      <a:latin typeface="Cambria Math"/>
                    </a:rPr>
                    <m:t>𝑆</m:t>
                  </m:r>
                  <m:r>
                    <a:rPr lang="cs-CZ" sz="1100" b="0" i="1">
                      <a:latin typeface="Cambria Math"/>
                    </a:rPr>
                    <m:t>= </m:t>
                  </m:r>
                  <m:f>
                    <m:fPr>
                      <m:ctrlPr>
                        <a:rPr lang="cs-CZ" sz="1100" b="0" i="1">
                          <a:latin typeface="Cambria Math"/>
                        </a:rPr>
                      </m:ctrlPr>
                    </m:fPr>
                    <m:num>
                      <m:r>
                        <a:rPr lang="cs-CZ" sz="1100" b="0" i="1">
                          <a:latin typeface="Cambria Math"/>
                        </a:rPr>
                        <m:t>𝑠</m:t>
                      </m:r>
                      <m:r>
                        <a:rPr lang="cs-CZ" sz="1100" b="0" i="1">
                          <a:latin typeface="Cambria Math"/>
                        </a:rPr>
                        <m:t>1+</m:t>
                      </m:r>
                      <m:r>
                        <a:rPr lang="cs-CZ" sz="1100" b="0" i="1">
                          <a:latin typeface="Cambria Math"/>
                        </a:rPr>
                        <m:t>𝑠</m:t>
                      </m:r>
                      <m:r>
                        <a:rPr lang="cs-CZ" sz="1100" b="0" i="1">
                          <a:latin typeface="Cambria Math"/>
                        </a:rPr>
                        <m:t>2 …+</m:t>
                      </m:r>
                      <m:r>
                        <a:rPr lang="cs-CZ" sz="1100" b="0" i="1">
                          <a:latin typeface="Cambria Math"/>
                        </a:rPr>
                        <m:t>𝑠𝑋</m:t>
                      </m:r>
                    </m:num>
                    <m:den>
                      <m:r>
                        <a:rPr lang="cs-CZ" sz="1100" b="0" i="1">
                          <a:latin typeface="Cambria Math"/>
                        </a:rPr>
                        <m:t>𝑋</m:t>
                      </m:r>
                    </m:den>
                  </m:f>
                </m:oMath>
              </a14:m>
              <a:r>
                <a:rPr lang="cs-CZ" sz="1100"/>
                <a:t>                    (1)</a:t>
              </a:r>
            </a:p>
          </xdr:txBody>
        </xdr:sp>
      </mc:Choice>
      <mc:Fallback xmlns="">
        <xdr:sp macro="" textlink="">
          <xdr:nvSpPr>
            <xdr:cNvPr id="2" name="TextovéPole 1"/>
            <xdr:cNvSpPr txBox="1"/>
          </xdr:nvSpPr>
          <xdr:spPr>
            <a:xfrm>
              <a:off x="13566197" y="2088573"/>
              <a:ext cx="1916257"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b="0" i="0">
                  <a:latin typeface="Cambria Math"/>
                </a:rPr>
                <a:t>𝑆=  (𝑠1+𝑠2 …+𝑠𝑋)/𝑋</a:t>
              </a:r>
              <a:r>
                <a:rPr lang="cs-CZ" sz="1100"/>
                <a:t>                    (1)</a:t>
              </a:r>
            </a:p>
          </xdr:txBody>
        </xdr:sp>
      </mc:Fallback>
    </mc:AlternateContent>
    <xdr:clientData/>
  </xdr:oneCellAnchor>
  <xdr:oneCellAnchor>
    <xdr:from>
      <xdr:col>12</xdr:col>
      <xdr:colOff>6062</xdr:colOff>
      <xdr:row>8</xdr:row>
      <xdr:rowOff>27711</xdr:rowOff>
    </xdr:from>
    <xdr:ext cx="1959552" cy="331694"/>
    <mc:AlternateContent xmlns:mc="http://schemas.openxmlformats.org/markup-compatibility/2006" xmlns:a14="http://schemas.microsoft.com/office/drawing/2010/main">
      <mc:Choice Requires="a14">
        <xdr:sp macro="" textlink="">
          <xdr:nvSpPr>
            <xdr:cNvPr id="3" name="TextovéPole 2"/>
            <xdr:cNvSpPr txBox="1"/>
          </xdr:nvSpPr>
          <xdr:spPr>
            <a:xfrm>
              <a:off x="13574857" y="3093029"/>
              <a:ext cx="1959552"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cs-CZ" sz="1100" b="0" i="1">
                      <a:latin typeface="Cambria Math"/>
                    </a:rPr>
                    <m:t>𝑍</m:t>
                  </m:r>
                  <m:r>
                    <a:rPr lang="cs-CZ" sz="1100" b="0" i="1">
                      <a:latin typeface="Cambria Math"/>
                    </a:rPr>
                    <m:t>= </m:t>
                  </m:r>
                  <m:f>
                    <m:fPr>
                      <m:ctrlPr>
                        <a:rPr lang="cs-CZ" sz="1100" b="0" i="1">
                          <a:latin typeface="Cambria Math"/>
                        </a:rPr>
                      </m:ctrlPr>
                    </m:fPr>
                    <m:num>
                      <m:r>
                        <a:rPr lang="cs-CZ" sz="1100" b="0" i="1">
                          <a:latin typeface="Cambria Math"/>
                        </a:rPr>
                        <m:t>𝑧</m:t>
                      </m:r>
                      <m:r>
                        <a:rPr lang="cs-CZ" sz="1100" b="0" i="1">
                          <a:latin typeface="Cambria Math"/>
                        </a:rPr>
                        <m:t>1+</m:t>
                      </m:r>
                      <m:r>
                        <a:rPr lang="cs-CZ" sz="1100" b="0" i="1">
                          <a:latin typeface="Cambria Math"/>
                        </a:rPr>
                        <m:t>𝑧</m:t>
                      </m:r>
                      <m:r>
                        <a:rPr lang="cs-CZ" sz="1100" b="0" i="1">
                          <a:latin typeface="Cambria Math"/>
                        </a:rPr>
                        <m:t>2…+</m:t>
                      </m:r>
                      <m:r>
                        <a:rPr lang="cs-CZ" sz="1100" b="0" i="1">
                          <a:latin typeface="Cambria Math"/>
                        </a:rPr>
                        <m:t>𝑧𝑋</m:t>
                      </m:r>
                    </m:num>
                    <m:den>
                      <m:r>
                        <a:rPr lang="cs-CZ" sz="1100" b="0" i="1">
                          <a:latin typeface="Cambria Math"/>
                        </a:rPr>
                        <m:t>𝑋</m:t>
                      </m:r>
                    </m:den>
                  </m:f>
                </m:oMath>
              </a14:m>
              <a:r>
                <a:rPr lang="cs-CZ" sz="1100"/>
                <a:t> </a:t>
              </a:r>
              <a:r>
                <a:rPr lang="cs-CZ" sz="1100" baseline="0"/>
                <a:t>                     </a:t>
              </a:r>
              <a:r>
                <a:rPr lang="cs-CZ" sz="1100"/>
                <a:t>(2)</a:t>
              </a:r>
            </a:p>
          </xdr:txBody>
        </xdr:sp>
      </mc:Choice>
      <mc:Fallback xmlns="">
        <xdr:sp macro="" textlink="">
          <xdr:nvSpPr>
            <xdr:cNvPr id="3" name="TextovéPole 2"/>
            <xdr:cNvSpPr txBox="1"/>
          </xdr:nvSpPr>
          <xdr:spPr>
            <a:xfrm>
              <a:off x="13574857" y="3093029"/>
              <a:ext cx="1959552"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b="0" i="0">
                  <a:latin typeface="Cambria Math"/>
                </a:rPr>
                <a:t>𝑍=  (𝑧1+𝑧2…+𝑧𝑋)/𝑋</a:t>
              </a:r>
              <a:r>
                <a:rPr lang="cs-CZ" sz="1100"/>
                <a:t> </a:t>
              </a:r>
              <a:r>
                <a:rPr lang="cs-CZ" sz="1100" baseline="0"/>
                <a:t>                     </a:t>
              </a:r>
              <a:r>
                <a:rPr lang="cs-CZ" sz="1100"/>
                <a:t>(2)</a:t>
              </a:r>
            </a:p>
          </xdr:txBody>
        </xdr:sp>
      </mc:Fallback>
    </mc:AlternateContent>
    <xdr:clientData/>
  </xdr:one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abSelected="1" zoomScale="110" zoomScaleNormal="110" workbookViewId="0"/>
  </sheetViews>
  <sheetFormatPr defaultRowHeight="15" x14ac:dyDescent="0.25"/>
  <cols>
    <col min="1" max="1" width="48.28515625" style="1" customWidth="1"/>
    <col min="2" max="2" width="12.28515625" style="1" customWidth="1"/>
    <col min="3" max="3" width="14.7109375" style="1" customWidth="1"/>
    <col min="4" max="4" width="13.5703125" style="2" customWidth="1"/>
    <col min="5" max="5" width="16" style="1" customWidth="1"/>
    <col min="6" max="7" width="18" style="1" customWidth="1"/>
    <col min="8" max="8" width="15.140625" style="1" customWidth="1"/>
    <col min="9" max="9" width="13.85546875" style="1" customWidth="1"/>
    <col min="10" max="10" width="14.85546875" style="1" customWidth="1"/>
    <col min="11" max="11" width="14.7109375" style="1" customWidth="1"/>
    <col min="12" max="12" width="17.7109375" style="1" customWidth="1"/>
    <col min="13" max="13" width="67.28515625" style="1" customWidth="1"/>
    <col min="14" max="14" width="50" style="1" customWidth="1"/>
    <col min="15" max="15" width="18.140625" style="1" customWidth="1"/>
    <col min="16" max="16384" width="9.140625" style="1"/>
  </cols>
  <sheetData>
    <row r="1" spans="1:16" ht="26.25" x14ac:dyDescent="0.25">
      <c r="A1" s="20" t="s">
        <v>460</v>
      </c>
      <c r="B1" s="92" t="s">
        <v>45</v>
      </c>
    </row>
    <row r="2" spans="1:16" ht="15.75" thickBot="1" x14ac:dyDescent="0.3"/>
    <row r="3" spans="1:16" ht="102.75" customHeight="1" thickBot="1" x14ac:dyDescent="0.3">
      <c r="A3" s="16" t="s">
        <v>26</v>
      </c>
      <c r="B3" s="17" t="s">
        <v>0</v>
      </c>
      <c r="C3" s="17" t="s">
        <v>1</v>
      </c>
      <c r="D3" s="17" t="s">
        <v>2</v>
      </c>
      <c r="E3" s="17" t="s">
        <v>5</v>
      </c>
      <c r="F3" s="17" t="s">
        <v>10</v>
      </c>
      <c r="G3" s="17" t="s">
        <v>11</v>
      </c>
      <c r="H3" s="17" t="s">
        <v>6</v>
      </c>
      <c r="I3" s="17" t="s">
        <v>8</v>
      </c>
      <c r="J3" s="17" t="s">
        <v>9</v>
      </c>
      <c r="K3" s="17" t="s">
        <v>44</v>
      </c>
      <c r="L3" s="3"/>
      <c r="M3" s="4"/>
      <c r="N3" s="4"/>
      <c r="O3" s="4"/>
      <c r="P3" s="4"/>
    </row>
    <row r="4" spans="1:16" ht="15.75" x14ac:dyDescent="0.25">
      <c r="A4" s="89" t="s">
        <v>12</v>
      </c>
      <c r="B4" s="12">
        <v>0</v>
      </c>
      <c r="C4" s="12">
        <v>1433100.25</v>
      </c>
      <c r="D4" s="12">
        <v>462250</v>
      </c>
      <c r="E4" s="12">
        <v>442000</v>
      </c>
      <c r="F4" s="13">
        <v>39</v>
      </c>
      <c r="G4" s="13">
        <v>24</v>
      </c>
      <c r="H4" s="13">
        <v>26</v>
      </c>
      <c r="I4" s="14">
        <v>24.240000000000002</v>
      </c>
      <c r="J4" s="14">
        <v>19</v>
      </c>
      <c r="K4" s="15" t="s">
        <v>113</v>
      </c>
    </row>
    <row r="5" spans="1:16" ht="15.75" x14ac:dyDescent="0.25">
      <c r="A5" s="90" t="s">
        <v>13</v>
      </c>
      <c r="B5" s="8">
        <v>0</v>
      </c>
      <c r="C5" s="8">
        <v>3711635</v>
      </c>
      <c r="D5" s="8">
        <v>1393962</v>
      </c>
      <c r="E5" s="8">
        <v>919460</v>
      </c>
      <c r="F5" s="9">
        <v>122</v>
      </c>
      <c r="G5" s="9">
        <v>77</v>
      </c>
      <c r="H5" s="9">
        <v>107</v>
      </c>
      <c r="I5" s="10">
        <v>60.57</v>
      </c>
      <c r="J5" s="10">
        <v>43.83</v>
      </c>
      <c r="K5" s="15" t="s">
        <v>113</v>
      </c>
    </row>
    <row r="6" spans="1:16" ht="14.25" customHeight="1" x14ac:dyDescent="0.25">
      <c r="A6" s="90" t="s">
        <v>14</v>
      </c>
      <c r="B6" s="8">
        <v>0</v>
      </c>
      <c r="C6" s="8">
        <v>2600000</v>
      </c>
      <c r="D6" s="8">
        <v>1485400</v>
      </c>
      <c r="E6" s="8">
        <v>1478700</v>
      </c>
      <c r="F6" s="9">
        <v>71</v>
      </c>
      <c r="G6" s="9">
        <v>47</v>
      </c>
      <c r="H6" s="9">
        <v>45</v>
      </c>
      <c r="I6" s="10">
        <v>45</v>
      </c>
      <c r="J6" s="10">
        <v>24</v>
      </c>
      <c r="K6" s="15" t="s">
        <v>113</v>
      </c>
      <c r="M6" s="160" t="s">
        <v>25</v>
      </c>
      <c r="N6" s="160"/>
    </row>
    <row r="7" spans="1:16" ht="15.75" x14ac:dyDescent="0.25">
      <c r="A7" s="90" t="s">
        <v>15</v>
      </c>
      <c r="B7" s="8">
        <v>116164</v>
      </c>
      <c r="C7" s="8">
        <v>8127164</v>
      </c>
      <c r="D7" s="8">
        <v>1054483</v>
      </c>
      <c r="E7" s="8">
        <v>1764283</v>
      </c>
      <c r="F7" s="96">
        <v>446</v>
      </c>
      <c r="G7" s="9">
        <v>348</v>
      </c>
      <c r="H7" s="9">
        <v>197</v>
      </c>
      <c r="I7" s="10">
        <v>259.31</v>
      </c>
      <c r="J7" s="10">
        <v>93.66</v>
      </c>
      <c r="K7" s="15" t="s">
        <v>113</v>
      </c>
      <c r="M7" s="160"/>
      <c r="N7" s="160"/>
    </row>
    <row r="8" spans="1:16" ht="15.75" x14ac:dyDescent="0.25">
      <c r="A8" s="90" t="s">
        <v>16</v>
      </c>
      <c r="B8" s="8">
        <v>0</v>
      </c>
      <c r="C8" s="8">
        <v>15797594</v>
      </c>
      <c r="D8" s="8">
        <v>5929504</v>
      </c>
      <c r="E8" s="8">
        <v>5598344</v>
      </c>
      <c r="F8" s="9">
        <v>759</v>
      </c>
      <c r="G8" s="96">
        <v>582</v>
      </c>
      <c r="H8" s="9">
        <v>291</v>
      </c>
      <c r="I8" s="10">
        <v>451.09633333333335</v>
      </c>
      <c r="J8" s="137">
        <v>147.75</v>
      </c>
      <c r="K8" s="15" t="s">
        <v>113</v>
      </c>
    </row>
    <row r="9" spans="1:16" ht="15.75" x14ac:dyDescent="0.25">
      <c r="A9" s="90" t="s">
        <v>17</v>
      </c>
      <c r="B9" s="8">
        <v>72464</v>
      </c>
      <c r="C9" s="8">
        <v>5859651</v>
      </c>
      <c r="D9" s="8">
        <v>1779000</v>
      </c>
      <c r="E9" s="8">
        <v>1779000</v>
      </c>
      <c r="F9" s="96">
        <v>184</v>
      </c>
      <c r="G9" s="96">
        <v>153</v>
      </c>
      <c r="H9" s="96">
        <v>118</v>
      </c>
      <c r="I9" s="10">
        <v>116.48</v>
      </c>
      <c r="J9" s="10">
        <v>32</v>
      </c>
      <c r="K9" s="15" t="s">
        <v>113</v>
      </c>
      <c r="L9" s="5"/>
      <c r="M9" s="5"/>
    </row>
    <row r="10" spans="1:16" ht="15.75" x14ac:dyDescent="0.25">
      <c r="A10" s="90" t="s">
        <v>112</v>
      </c>
      <c r="B10" s="8">
        <v>100000</v>
      </c>
      <c r="C10" s="8">
        <v>7597824.25</v>
      </c>
      <c r="D10" s="8">
        <v>2097074</v>
      </c>
      <c r="E10" s="8">
        <v>1486800</v>
      </c>
      <c r="F10" s="93">
        <v>671</v>
      </c>
      <c r="G10" s="93">
        <v>533</v>
      </c>
      <c r="H10" s="94">
        <v>310</v>
      </c>
      <c r="I10" s="95">
        <v>361.32</v>
      </c>
      <c r="J10" s="95">
        <v>135</v>
      </c>
      <c r="K10" s="15" t="s">
        <v>113</v>
      </c>
      <c r="L10" s="5"/>
      <c r="M10" s="5"/>
    </row>
    <row r="11" spans="1:16" ht="16.5" thickBot="1" x14ac:dyDescent="0.3">
      <c r="A11" s="91" t="s">
        <v>60</v>
      </c>
      <c r="B11" s="8">
        <v>0</v>
      </c>
      <c r="C11" s="8">
        <v>10177849.949999999</v>
      </c>
      <c r="D11" s="8">
        <v>2464000</v>
      </c>
      <c r="E11" s="8">
        <v>2464000</v>
      </c>
      <c r="F11" s="8">
        <v>256</v>
      </c>
      <c r="G11" s="8">
        <v>166</v>
      </c>
      <c r="H11" s="8">
        <v>124</v>
      </c>
      <c r="I11" s="10">
        <v>109.94999999999999</v>
      </c>
      <c r="J11" s="10">
        <v>83.586667000000006</v>
      </c>
      <c r="K11" s="11" t="s">
        <v>113</v>
      </c>
      <c r="L11" s="5"/>
      <c r="M11" s="161" t="s">
        <v>61</v>
      </c>
      <c r="N11" s="161"/>
    </row>
    <row r="12" spans="1:16" s="51" customFormat="1" ht="16.5" thickBot="1" x14ac:dyDescent="0.3">
      <c r="A12" s="18" t="s">
        <v>4</v>
      </c>
      <c r="B12" s="87">
        <f>SUM(B4:B11)</f>
        <v>288628</v>
      </c>
      <c r="C12" s="87">
        <f t="shared" ref="C12:J12" si="0">SUM(C4:C11)</f>
        <v>55304818.450000003</v>
      </c>
      <c r="D12" s="87">
        <f t="shared" si="0"/>
        <v>16665673</v>
      </c>
      <c r="E12" s="87">
        <f t="shared" si="0"/>
        <v>15932587</v>
      </c>
      <c r="F12" s="87">
        <f t="shared" si="0"/>
        <v>2548</v>
      </c>
      <c r="G12" s="87">
        <f t="shared" si="0"/>
        <v>1930</v>
      </c>
      <c r="H12" s="87">
        <f t="shared" si="0"/>
        <v>1218</v>
      </c>
      <c r="I12" s="87">
        <f t="shared" si="0"/>
        <v>1427.9663333333333</v>
      </c>
      <c r="J12" s="87">
        <f t="shared" si="0"/>
        <v>578.82666700000004</v>
      </c>
      <c r="K12" s="88"/>
      <c r="M12" s="161"/>
      <c r="N12" s="161"/>
    </row>
    <row r="13" spans="1:16" x14ac:dyDescent="0.25">
      <c r="A13" s="7"/>
      <c r="B13" s="7"/>
      <c r="C13" s="135"/>
      <c r="D13" s="85"/>
      <c r="E13" s="85"/>
      <c r="F13" s="7"/>
      <c r="G13" s="7"/>
      <c r="H13" s="7"/>
      <c r="I13" s="7"/>
      <c r="J13" s="7"/>
      <c r="K13" s="7"/>
    </row>
    <row r="14" spans="1:16" x14ac:dyDescent="0.25">
      <c r="E14" s="86"/>
      <c r="F14" s="1" t="s">
        <v>7</v>
      </c>
    </row>
    <row r="15" spans="1:16" s="19" customFormat="1" ht="15.75" x14ac:dyDescent="0.25">
      <c r="A15" s="158" t="s">
        <v>461</v>
      </c>
      <c r="B15" s="158"/>
      <c r="C15" s="158"/>
      <c r="D15" s="158"/>
      <c r="E15" s="158"/>
      <c r="F15" s="158"/>
      <c r="G15" s="158"/>
      <c r="H15" s="158"/>
      <c r="I15" s="158"/>
      <c r="J15" s="158"/>
      <c r="K15" s="158"/>
      <c r="L15" s="158"/>
    </row>
    <row r="16" spans="1:16" s="19" customFormat="1" ht="15.75" x14ac:dyDescent="0.25">
      <c r="A16" s="158" t="s">
        <v>463</v>
      </c>
      <c r="B16" s="158"/>
      <c r="C16" s="158"/>
      <c r="D16" s="158"/>
      <c r="E16" s="158"/>
      <c r="F16" s="158"/>
      <c r="G16" s="158"/>
      <c r="H16" s="158"/>
      <c r="I16" s="158"/>
      <c r="J16" s="158"/>
      <c r="K16" s="158"/>
      <c r="L16" s="158"/>
    </row>
    <row r="17" spans="1:12" s="19" customFormat="1" ht="15.75" x14ac:dyDescent="0.25">
      <c r="A17" s="158" t="s">
        <v>462</v>
      </c>
      <c r="B17" s="158"/>
      <c r="C17" s="158"/>
      <c r="D17" s="158"/>
      <c r="E17" s="158"/>
      <c r="F17" s="158"/>
      <c r="G17" s="158"/>
      <c r="H17" s="158"/>
      <c r="I17" s="158"/>
      <c r="J17" s="158"/>
      <c r="K17" s="158"/>
      <c r="L17" s="158"/>
    </row>
    <row r="18" spans="1:12" s="19" customFormat="1" ht="15.75" x14ac:dyDescent="0.25">
      <c r="A18" s="158" t="s">
        <v>464</v>
      </c>
      <c r="B18" s="158"/>
      <c r="C18" s="158"/>
      <c r="D18" s="158"/>
      <c r="E18" s="158"/>
      <c r="F18" s="158"/>
      <c r="G18" s="158"/>
      <c r="H18" s="158"/>
      <c r="I18" s="158"/>
      <c r="J18" s="158"/>
      <c r="K18" s="158"/>
      <c r="L18" s="158"/>
    </row>
    <row r="19" spans="1:12" ht="15.75" x14ac:dyDescent="0.25">
      <c r="A19" s="158" t="s">
        <v>465</v>
      </c>
      <c r="B19" s="158"/>
      <c r="C19" s="158"/>
      <c r="D19" s="158"/>
      <c r="E19" s="158"/>
      <c r="F19" s="184"/>
      <c r="G19" s="184"/>
      <c r="H19" s="184"/>
      <c r="I19" s="184"/>
      <c r="J19" s="184"/>
      <c r="K19" s="184"/>
      <c r="L19" s="184"/>
    </row>
    <row r="20" spans="1:12" ht="15.75" x14ac:dyDescent="0.25">
      <c r="A20" s="159" t="s">
        <v>74</v>
      </c>
      <c r="B20" s="159"/>
      <c r="C20" s="159"/>
      <c r="D20" s="159"/>
      <c r="E20" s="159"/>
      <c r="F20"/>
    </row>
    <row r="21" spans="1:12" x14ac:dyDescent="0.25">
      <c r="A21"/>
      <c r="B21"/>
      <c r="C21"/>
      <c r="D21" s="6"/>
      <c r="E21"/>
      <c r="F21"/>
    </row>
    <row r="23" spans="1:12" x14ac:dyDescent="0.25">
      <c r="C23" s="139"/>
    </row>
  </sheetData>
  <mergeCells count="8">
    <mergeCell ref="A18:L18"/>
    <mergeCell ref="A19:E19"/>
    <mergeCell ref="A20:E20"/>
    <mergeCell ref="M6:N7"/>
    <mergeCell ref="M11:N12"/>
    <mergeCell ref="A15:L15"/>
    <mergeCell ref="A16:L16"/>
    <mergeCell ref="A17:L17"/>
  </mergeCells>
  <pageMargins left="0.25" right="0.25" top="0.75" bottom="0.75" header="0.3" footer="0.3"/>
  <pageSetup paperSize="9" scale="9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zoomScaleNormal="100" workbookViewId="0">
      <selection activeCell="Q15" sqref="Q15"/>
    </sheetView>
  </sheetViews>
  <sheetFormatPr defaultRowHeight="15" x14ac:dyDescent="0.25"/>
  <cols>
    <col min="1" max="1" width="13.42578125" customWidth="1"/>
    <col min="2" max="2" width="12.7109375" customWidth="1"/>
    <col min="6" max="6" width="13.5703125" customWidth="1"/>
    <col min="7" max="7" width="16.28515625" customWidth="1"/>
    <col min="8" max="8" width="16.42578125" customWidth="1"/>
    <col min="9" max="9" width="11.7109375" customWidth="1"/>
    <col min="10" max="10" width="13.28515625" customWidth="1"/>
    <col min="11" max="11" width="15" customWidth="1"/>
    <col min="12" max="12" width="12.85546875" customWidth="1"/>
    <col min="14" max="14" width="14.140625" customWidth="1"/>
    <col min="15" max="15" width="12.28515625" customWidth="1"/>
    <col min="16" max="16" width="11.7109375" customWidth="1"/>
    <col min="17" max="17" width="160.140625" customWidth="1"/>
  </cols>
  <sheetData>
    <row r="1" spans="1:17" ht="18.75" x14ac:dyDescent="0.25">
      <c r="A1" s="21" t="s">
        <v>43</v>
      </c>
    </row>
    <row r="2" spans="1:17" s="1" customFormat="1" ht="18.75" x14ac:dyDescent="0.25">
      <c r="A2" s="162" t="s">
        <v>115</v>
      </c>
      <c r="B2" s="162"/>
      <c r="C2" s="162"/>
      <c r="D2" s="162"/>
      <c r="E2" s="162"/>
      <c r="F2" s="162"/>
      <c r="G2" s="162"/>
    </row>
    <row r="3" spans="1:17" s="1" customFormat="1" ht="15.75" thickBot="1" x14ac:dyDescent="0.3"/>
    <row r="4" spans="1:17" s="1" customFormat="1" ht="15.75" thickBot="1" x14ac:dyDescent="0.3">
      <c r="A4" s="171" t="s">
        <v>42</v>
      </c>
      <c r="B4" s="174" t="s">
        <v>27</v>
      </c>
      <c r="C4" s="175"/>
      <c r="D4" s="175"/>
      <c r="E4" s="175"/>
      <c r="F4" s="175"/>
      <c r="G4" s="175"/>
      <c r="H4" s="175"/>
      <c r="I4" s="175"/>
      <c r="J4" s="175"/>
      <c r="K4" s="175"/>
      <c r="L4" s="175"/>
      <c r="M4" s="175"/>
      <c r="N4" s="175"/>
      <c r="O4" s="175"/>
      <c r="P4" s="176"/>
    </row>
    <row r="5" spans="1:17" s="1" customFormat="1" ht="15.75" thickBot="1" x14ac:dyDescent="0.3">
      <c r="A5" s="172"/>
      <c r="B5" s="174" t="s">
        <v>116</v>
      </c>
      <c r="C5" s="175"/>
      <c r="D5" s="175"/>
      <c r="E5" s="175"/>
      <c r="F5" s="175"/>
      <c r="G5" s="175"/>
      <c r="H5" s="175"/>
      <c r="I5" s="176"/>
      <c r="J5" s="177" t="s">
        <v>28</v>
      </c>
      <c r="K5" s="177"/>
      <c r="L5" s="177"/>
      <c r="M5" s="178"/>
      <c r="N5" s="174" t="s">
        <v>3</v>
      </c>
      <c r="O5" s="176"/>
      <c r="P5" s="16"/>
    </row>
    <row r="6" spans="1:17" s="1" customFormat="1" ht="60.75" thickBot="1" x14ac:dyDescent="0.3">
      <c r="A6" s="173"/>
      <c r="B6" s="22" t="s">
        <v>29</v>
      </c>
      <c r="C6" s="23" t="s">
        <v>30</v>
      </c>
      <c r="D6" s="23" t="s">
        <v>65</v>
      </c>
      <c r="E6" s="23" t="s">
        <v>117</v>
      </c>
      <c r="F6" s="24" t="s">
        <v>31</v>
      </c>
      <c r="G6" s="24" t="s">
        <v>32</v>
      </c>
      <c r="H6" s="24" t="s">
        <v>33</v>
      </c>
      <c r="I6" s="25" t="s">
        <v>34</v>
      </c>
      <c r="J6" s="26" t="s">
        <v>35</v>
      </c>
      <c r="K6" s="24" t="s">
        <v>41</v>
      </c>
      <c r="L6" s="24" t="s">
        <v>36</v>
      </c>
      <c r="M6" s="27" t="s">
        <v>37</v>
      </c>
      <c r="N6" s="151" t="s">
        <v>38</v>
      </c>
      <c r="O6" s="151" t="s">
        <v>39</v>
      </c>
      <c r="P6" s="152" t="s">
        <v>40</v>
      </c>
      <c r="Q6" s="102" t="s">
        <v>55</v>
      </c>
    </row>
    <row r="7" spans="1:17" s="1" customFormat="1" ht="20.100000000000001" customHeight="1" x14ac:dyDescent="0.25">
      <c r="A7" s="29" t="s">
        <v>20</v>
      </c>
      <c r="B7" s="37">
        <v>3</v>
      </c>
      <c r="C7" s="38">
        <v>1</v>
      </c>
      <c r="D7" s="38">
        <v>0</v>
      </c>
      <c r="E7" s="36">
        <v>2</v>
      </c>
      <c r="F7" s="38">
        <v>0</v>
      </c>
      <c r="G7" s="38">
        <v>0</v>
      </c>
      <c r="H7" s="38">
        <v>9</v>
      </c>
      <c r="I7" s="39">
        <v>1</v>
      </c>
      <c r="J7" s="40">
        <v>9</v>
      </c>
      <c r="K7" s="38">
        <v>0</v>
      </c>
      <c r="L7" s="38">
        <v>0</v>
      </c>
      <c r="M7" s="39">
        <v>0</v>
      </c>
      <c r="N7" s="38">
        <v>0</v>
      </c>
      <c r="O7" s="38">
        <v>1</v>
      </c>
      <c r="P7" s="39">
        <v>0</v>
      </c>
      <c r="Q7" s="2"/>
    </row>
    <row r="8" spans="1:17" s="1" customFormat="1" ht="28.5" customHeight="1" x14ac:dyDescent="0.25">
      <c r="A8" s="30" t="s">
        <v>18</v>
      </c>
      <c r="B8" s="41">
        <v>10</v>
      </c>
      <c r="C8" s="42">
        <v>2</v>
      </c>
      <c r="D8" s="42">
        <v>1</v>
      </c>
      <c r="E8" s="43">
        <v>1</v>
      </c>
      <c r="F8" s="42">
        <v>1</v>
      </c>
      <c r="G8" s="42">
        <v>0</v>
      </c>
      <c r="H8" s="42">
        <v>18</v>
      </c>
      <c r="I8" s="44">
        <v>0</v>
      </c>
      <c r="J8" s="45">
        <v>18</v>
      </c>
      <c r="K8" s="42">
        <v>12</v>
      </c>
      <c r="L8" s="42">
        <v>0</v>
      </c>
      <c r="M8" s="44">
        <v>2</v>
      </c>
      <c r="N8" s="46">
        <v>3</v>
      </c>
      <c r="O8" s="46">
        <v>2</v>
      </c>
      <c r="P8" s="44">
        <v>0</v>
      </c>
      <c r="Q8" s="2"/>
    </row>
    <row r="9" spans="1:17" s="1" customFormat="1" ht="20.100000000000001" customHeight="1" x14ac:dyDescent="0.25">
      <c r="A9" s="30" t="s">
        <v>21</v>
      </c>
      <c r="B9" s="41">
        <v>6</v>
      </c>
      <c r="C9" s="46">
        <v>1</v>
      </c>
      <c r="D9" s="46">
        <v>0</v>
      </c>
      <c r="E9" s="42">
        <v>0</v>
      </c>
      <c r="F9" s="42">
        <v>0</v>
      </c>
      <c r="G9" s="42">
        <v>0</v>
      </c>
      <c r="H9" s="47">
        <v>14</v>
      </c>
      <c r="I9" s="44">
        <v>0</v>
      </c>
      <c r="J9" s="45">
        <v>14</v>
      </c>
      <c r="K9" s="42">
        <v>0</v>
      </c>
      <c r="L9" s="42">
        <v>1</v>
      </c>
      <c r="M9" s="44">
        <v>0</v>
      </c>
      <c r="N9" s="46">
        <v>0</v>
      </c>
      <c r="O9" s="46">
        <v>0</v>
      </c>
      <c r="P9" s="44">
        <v>0</v>
      </c>
      <c r="Q9" s="2"/>
    </row>
    <row r="10" spans="1:17" s="1" customFormat="1" ht="87" customHeight="1" x14ac:dyDescent="0.25">
      <c r="A10" s="30" t="s">
        <v>22</v>
      </c>
      <c r="B10" s="48">
        <v>7</v>
      </c>
      <c r="C10" s="49">
        <v>14</v>
      </c>
      <c r="D10" s="49">
        <v>6</v>
      </c>
      <c r="E10" s="49">
        <v>4</v>
      </c>
      <c r="F10" s="42">
        <v>1</v>
      </c>
      <c r="G10" s="42">
        <v>0</v>
      </c>
      <c r="H10" s="42">
        <v>61</v>
      </c>
      <c r="I10" s="44">
        <v>17</v>
      </c>
      <c r="J10" s="45">
        <v>16</v>
      </c>
      <c r="K10" s="47">
        <v>12</v>
      </c>
      <c r="L10" s="42">
        <v>12</v>
      </c>
      <c r="M10" s="44">
        <v>0</v>
      </c>
      <c r="N10" s="42">
        <v>8</v>
      </c>
      <c r="O10" s="42">
        <v>80</v>
      </c>
      <c r="P10" s="44">
        <v>3</v>
      </c>
      <c r="Q10" s="2" t="s">
        <v>219</v>
      </c>
    </row>
    <row r="11" spans="1:17" s="1" customFormat="1" ht="54" customHeight="1" x14ac:dyDescent="0.25">
      <c r="A11" s="30" t="s">
        <v>19</v>
      </c>
      <c r="B11" s="41">
        <v>99.5</v>
      </c>
      <c r="C11" s="42">
        <v>21.875</v>
      </c>
      <c r="D11" s="42">
        <v>0</v>
      </c>
      <c r="E11" s="42">
        <v>2</v>
      </c>
      <c r="F11" s="138">
        <v>1</v>
      </c>
      <c r="G11" s="42">
        <v>4</v>
      </c>
      <c r="H11" s="42">
        <v>129.29</v>
      </c>
      <c r="I11" s="44">
        <v>8</v>
      </c>
      <c r="J11" s="45">
        <v>22</v>
      </c>
      <c r="K11" s="42">
        <v>12</v>
      </c>
      <c r="L11" s="42">
        <v>1</v>
      </c>
      <c r="M11" s="44">
        <v>0</v>
      </c>
      <c r="N11" s="42">
        <v>13</v>
      </c>
      <c r="O11" s="47">
        <v>118.4</v>
      </c>
      <c r="P11" s="44">
        <v>3</v>
      </c>
      <c r="Q11" s="136" t="s">
        <v>243</v>
      </c>
    </row>
    <row r="12" spans="1:17" s="1" customFormat="1" ht="20.100000000000001" customHeight="1" x14ac:dyDescent="0.25">
      <c r="A12" s="30" t="s">
        <v>23</v>
      </c>
      <c r="B12" s="41">
        <v>5</v>
      </c>
      <c r="C12" s="42">
        <v>2</v>
      </c>
      <c r="D12" s="42">
        <v>0</v>
      </c>
      <c r="E12" s="50">
        <v>2</v>
      </c>
      <c r="F12" s="42">
        <v>0</v>
      </c>
      <c r="G12" s="42">
        <v>0</v>
      </c>
      <c r="H12" s="42">
        <v>12</v>
      </c>
      <c r="I12" s="44">
        <v>1</v>
      </c>
      <c r="J12" s="45">
        <v>8</v>
      </c>
      <c r="K12" s="42">
        <v>8</v>
      </c>
      <c r="L12" s="46">
        <v>0</v>
      </c>
      <c r="M12" s="44">
        <v>1</v>
      </c>
      <c r="N12" s="42">
        <v>0</v>
      </c>
      <c r="O12" s="47">
        <v>3</v>
      </c>
      <c r="P12" s="44">
        <v>0</v>
      </c>
      <c r="Q12" s="2"/>
    </row>
    <row r="13" spans="1:17" s="1" customFormat="1" ht="20.100000000000001" customHeight="1" x14ac:dyDescent="0.25">
      <c r="A13" s="30" t="s">
        <v>83</v>
      </c>
      <c r="B13" s="41">
        <v>15</v>
      </c>
      <c r="C13" s="42">
        <v>4</v>
      </c>
      <c r="D13" s="42">
        <v>0</v>
      </c>
      <c r="E13" s="50">
        <v>12</v>
      </c>
      <c r="F13" s="42">
        <v>0</v>
      </c>
      <c r="G13" s="42">
        <v>2.5</v>
      </c>
      <c r="H13" s="42">
        <v>5.5</v>
      </c>
      <c r="I13" s="44">
        <v>1</v>
      </c>
      <c r="J13" s="45">
        <v>64</v>
      </c>
      <c r="K13" s="42">
        <v>0</v>
      </c>
      <c r="L13" s="46">
        <v>0</v>
      </c>
      <c r="M13" s="44">
        <v>5</v>
      </c>
      <c r="N13" s="42">
        <v>0</v>
      </c>
      <c r="O13" s="47">
        <v>87.5</v>
      </c>
      <c r="P13" s="44">
        <v>0</v>
      </c>
      <c r="Q13" s="2"/>
    </row>
    <row r="14" spans="1:17" s="1" customFormat="1" ht="66.75" customHeight="1" thickBot="1" x14ac:dyDescent="0.3">
      <c r="A14" s="30" t="s">
        <v>59</v>
      </c>
      <c r="B14" s="41">
        <v>47</v>
      </c>
      <c r="C14" s="42">
        <v>5</v>
      </c>
      <c r="D14" s="42">
        <v>0</v>
      </c>
      <c r="E14" s="42">
        <v>11</v>
      </c>
      <c r="F14" s="42">
        <v>1</v>
      </c>
      <c r="G14" s="42">
        <v>2</v>
      </c>
      <c r="H14" s="42">
        <v>22</v>
      </c>
      <c r="I14" s="44">
        <v>17</v>
      </c>
      <c r="J14" s="45">
        <v>37</v>
      </c>
      <c r="K14" s="42">
        <v>22</v>
      </c>
      <c r="L14" s="42">
        <v>5</v>
      </c>
      <c r="M14" s="44">
        <v>12</v>
      </c>
      <c r="N14" s="42">
        <v>18</v>
      </c>
      <c r="O14" s="42">
        <v>19</v>
      </c>
      <c r="P14" s="44">
        <v>4</v>
      </c>
      <c r="Q14" s="2" t="s">
        <v>378</v>
      </c>
    </row>
    <row r="15" spans="1:17" s="28" customFormat="1" ht="20.100000000000001" customHeight="1" thickBot="1" x14ac:dyDescent="0.3">
      <c r="A15" s="18" t="s">
        <v>4</v>
      </c>
      <c r="B15" s="31">
        <f t="shared" ref="B15:P15" si="0">SUM(B7:B14)</f>
        <v>192.5</v>
      </c>
      <c r="C15" s="32">
        <f t="shared" si="0"/>
        <v>50.875</v>
      </c>
      <c r="D15" s="32">
        <f t="shared" si="0"/>
        <v>7</v>
      </c>
      <c r="E15" s="32">
        <f t="shared" si="0"/>
        <v>34</v>
      </c>
      <c r="F15" s="32">
        <f t="shared" si="0"/>
        <v>4</v>
      </c>
      <c r="G15" s="32">
        <f t="shared" si="0"/>
        <v>8.5</v>
      </c>
      <c r="H15" s="32">
        <f t="shared" si="0"/>
        <v>270.78999999999996</v>
      </c>
      <c r="I15" s="33">
        <f t="shared" si="0"/>
        <v>45</v>
      </c>
      <c r="J15" s="34">
        <f t="shared" si="0"/>
        <v>188</v>
      </c>
      <c r="K15" s="32">
        <f t="shared" si="0"/>
        <v>66</v>
      </c>
      <c r="L15" s="32">
        <f t="shared" si="0"/>
        <v>19</v>
      </c>
      <c r="M15" s="34">
        <f t="shared" si="0"/>
        <v>20</v>
      </c>
      <c r="N15" s="31">
        <f t="shared" si="0"/>
        <v>42</v>
      </c>
      <c r="O15" s="32">
        <f t="shared" si="0"/>
        <v>310.89999999999998</v>
      </c>
      <c r="P15" s="35">
        <f t="shared" si="0"/>
        <v>10</v>
      </c>
    </row>
    <row r="20" spans="1:19" x14ac:dyDescent="0.25">
      <c r="A20" s="52" t="s">
        <v>46</v>
      </c>
    </row>
    <row r="21" spans="1:19" x14ac:dyDescent="0.25">
      <c r="A21" s="52" t="s">
        <v>114</v>
      </c>
      <c r="B21" s="53"/>
      <c r="C21" s="53"/>
      <c r="D21" s="53"/>
      <c r="E21" s="53"/>
      <c r="F21" s="53"/>
      <c r="G21" s="53"/>
      <c r="H21" s="53"/>
      <c r="I21" s="53"/>
      <c r="J21" s="53"/>
      <c r="K21" s="53"/>
      <c r="L21" s="53"/>
      <c r="M21" s="53"/>
      <c r="N21" s="53"/>
      <c r="O21" s="53"/>
      <c r="P21" s="53"/>
      <c r="Q21" s="53"/>
      <c r="R21" s="53"/>
      <c r="S21" s="53"/>
    </row>
    <row r="22" spans="1:19" ht="15.75" thickBot="1" x14ac:dyDescent="0.3">
      <c r="A22" s="53"/>
      <c r="B22" s="53"/>
      <c r="C22" s="53"/>
      <c r="D22" s="53"/>
      <c r="E22" s="53"/>
      <c r="F22" s="53"/>
      <c r="G22" s="53"/>
      <c r="H22" s="53"/>
      <c r="I22" s="53"/>
      <c r="J22" s="53"/>
      <c r="K22" s="53"/>
      <c r="L22" s="53"/>
      <c r="M22" s="53"/>
      <c r="N22" s="53"/>
      <c r="O22" s="53"/>
      <c r="P22" s="53"/>
      <c r="Q22" s="53"/>
      <c r="R22" s="53"/>
      <c r="S22" s="53"/>
    </row>
    <row r="23" spans="1:19" s="1" customFormat="1" ht="15.75" thickBot="1" x14ac:dyDescent="0.3">
      <c r="A23" s="163" t="s">
        <v>42</v>
      </c>
      <c r="B23" s="166" t="s">
        <v>27</v>
      </c>
      <c r="C23" s="167"/>
      <c r="D23" s="167"/>
      <c r="E23" s="167"/>
      <c r="F23" s="167"/>
      <c r="G23" s="167"/>
      <c r="H23" s="167"/>
      <c r="I23" s="167"/>
      <c r="J23" s="167"/>
      <c r="K23" s="167"/>
      <c r="L23" s="167"/>
      <c r="M23" s="167"/>
      <c r="N23" s="167"/>
      <c r="O23" s="167"/>
      <c r="P23" s="168"/>
      <c r="Q23" s="54"/>
      <c r="R23" s="54"/>
      <c r="S23" s="54"/>
    </row>
    <row r="24" spans="1:19" s="1" customFormat="1" ht="15.75" thickBot="1" x14ac:dyDescent="0.3">
      <c r="A24" s="164"/>
      <c r="B24" s="166" t="s">
        <v>116</v>
      </c>
      <c r="C24" s="167"/>
      <c r="D24" s="167"/>
      <c r="E24" s="167"/>
      <c r="F24" s="167"/>
      <c r="G24" s="167"/>
      <c r="H24" s="167"/>
      <c r="I24" s="168"/>
      <c r="J24" s="169" t="s">
        <v>28</v>
      </c>
      <c r="K24" s="169"/>
      <c r="L24" s="169"/>
      <c r="M24" s="170"/>
      <c r="N24" s="166" t="s">
        <v>3</v>
      </c>
      <c r="O24" s="168"/>
      <c r="P24" s="55"/>
      <c r="Q24" s="54"/>
      <c r="R24" s="54"/>
      <c r="S24" s="54"/>
    </row>
    <row r="25" spans="1:19" s="1" customFormat="1" ht="48.75" thickBot="1" x14ac:dyDescent="0.3">
      <c r="A25" s="165"/>
      <c r="B25" s="56" t="s">
        <v>29</v>
      </c>
      <c r="C25" s="57" t="s">
        <v>30</v>
      </c>
      <c r="D25" s="57" t="s">
        <v>65</v>
      </c>
      <c r="E25" s="57" t="s">
        <v>117</v>
      </c>
      <c r="F25" s="58" t="s">
        <v>31</v>
      </c>
      <c r="G25" s="58" t="s">
        <v>32</v>
      </c>
      <c r="H25" s="58" t="s">
        <v>33</v>
      </c>
      <c r="I25" s="59" t="s">
        <v>34</v>
      </c>
      <c r="J25" s="60" t="s">
        <v>35</v>
      </c>
      <c r="K25" s="58" t="s">
        <v>41</v>
      </c>
      <c r="L25" s="58" t="s">
        <v>36</v>
      </c>
      <c r="M25" s="61" t="s">
        <v>37</v>
      </c>
      <c r="N25" s="58" t="s">
        <v>38</v>
      </c>
      <c r="O25" s="58" t="s">
        <v>39</v>
      </c>
      <c r="P25" s="59" t="s">
        <v>40</v>
      </c>
      <c r="Q25" s="54"/>
      <c r="R25" s="54"/>
      <c r="S25" s="54"/>
    </row>
    <row r="26" spans="1:19" s="1" customFormat="1" ht="20.100000000000001" customHeight="1" x14ac:dyDescent="0.25">
      <c r="A26" s="62" t="s">
        <v>20</v>
      </c>
      <c r="B26" s="63">
        <v>4</v>
      </c>
      <c r="C26" s="64">
        <v>5</v>
      </c>
      <c r="D26" s="64">
        <v>0</v>
      </c>
      <c r="E26" s="65">
        <v>0</v>
      </c>
      <c r="F26" s="64">
        <v>0</v>
      </c>
      <c r="G26" s="64">
        <v>0</v>
      </c>
      <c r="H26" s="64">
        <v>2</v>
      </c>
      <c r="I26" s="66">
        <v>0</v>
      </c>
      <c r="J26" s="67">
        <v>0</v>
      </c>
      <c r="K26" s="64">
        <v>0</v>
      </c>
      <c r="L26" s="64">
        <v>0</v>
      </c>
      <c r="M26" s="66">
        <v>0</v>
      </c>
      <c r="N26" s="64">
        <v>3</v>
      </c>
      <c r="O26" s="64">
        <v>1</v>
      </c>
      <c r="P26" s="66">
        <v>0</v>
      </c>
      <c r="Q26" s="54"/>
      <c r="R26" s="54"/>
      <c r="S26" s="54"/>
    </row>
    <row r="27" spans="1:19" s="1" customFormat="1" ht="20.100000000000001" customHeight="1" x14ac:dyDescent="0.25">
      <c r="A27" s="68" t="s">
        <v>18</v>
      </c>
      <c r="B27" s="69">
        <v>12</v>
      </c>
      <c r="C27" s="70">
        <v>4</v>
      </c>
      <c r="D27" s="70">
        <v>0</v>
      </c>
      <c r="E27" s="71">
        <v>1</v>
      </c>
      <c r="F27" s="70">
        <v>2</v>
      </c>
      <c r="G27" s="70">
        <v>0</v>
      </c>
      <c r="H27" s="70">
        <v>25</v>
      </c>
      <c r="I27" s="72">
        <v>0</v>
      </c>
      <c r="J27" s="73">
        <v>0</v>
      </c>
      <c r="K27" s="70">
        <v>0</v>
      </c>
      <c r="L27" s="70">
        <v>3</v>
      </c>
      <c r="M27" s="72">
        <v>0</v>
      </c>
      <c r="N27" s="74">
        <v>0</v>
      </c>
      <c r="O27" s="74">
        <v>5</v>
      </c>
      <c r="P27" s="72">
        <v>0</v>
      </c>
      <c r="Q27" s="54"/>
      <c r="R27" s="54"/>
      <c r="S27" s="54"/>
    </row>
    <row r="28" spans="1:19" s="1" customFormat="1" ht="20.100000000000001" customHeight="1" x14ac:dyDescent="0.25">
      <c r="A28" s="68" t="s">
        <v>21</v>
      </c>
      <c r="B28" s="69">
        <v>7</v>
      </c>
      <c r="C28" s="74">
        <v>8</v>
      </c>
      <c r="D28" s="74">
        <v>0</v>
      </c>
      <c r="E28" s="70">
        <v>1</v>
      </c>
      <c r="F28" s="70">
        <v>0</v>
      </c>
      <c r="G28" s="70">
        <v>0</v>
      </c>
      <c r="H28" s="75">
        <v>4</v>
      </c>
      <c r="I28" s="72">
        <v>0</v>
      </c>
      <c r="J28" s="73">
        <v>0</v>
      </c>
      <c r="K28" s="70">
        <v>0</v>
      </c>
      <c r="L28" s="70">
        <v>1</v>
      </c>
      <c r="M28" s="72">
        <v>0</v>
      </c>
      <c r="N28" s="74">
        <v>0</v>
      </c>
      <c r="O28" s="74">
        <v>0</v>
      </c>
      <c r="P28" s="72">
        <v>0</v>
      </c>
      <c r="Q28" s="54"/>
      <c r="R28" s="54"/>
      <c r="S28" s="54"/>
    </row>
    <row r="29" spans="1:19" s="1" customFormat="1" ht="20.100000000000001" customHeight="1" x14ac:dyDescent="0.25">
      <c r="A29" s="68" t="s">
        <v>22</v>
      </c>
      <c r="B29" s="76">
        <v>6</v>
      </c>
      <c r="C29" s="77">
        <v>5</v>
      </c>
      <c r="D29" s="77">
        <v>3</v>
      </c>
      <c r="E29" s="77">
        <v>0</v>
      </c>
      <c r="F29" s="70">
        <v>0</v>
      </c>
      <c r="G29" s="70">
        <v>0</v>
      </c>
      <c r="H29" s="70">
        <v>21</v>
      </c>
      <c r="I29" s="72">
        <v>1</v>
      </c>
      <c r="J29" s="73">
        <v>0</v>
      </c>
      <c r="K29" s="75">
        <v>0</v>
      </c>
      <c r="L29" s="70">
        <v>0</v>
      </c>
      <c r="M29" s="72">
        <v>0</v>
      </c>
      <c r="N29" s="70">
        <v>1</v>
      </c>
      <c r="O29" s="70">
        <v>10</v>
      </c>
      <c r="P29" s="72">
        <v>0</v>
      </c>
      <c r="Q29" s="54"/>
      <c r="R29" s="54"/>
      <c r="S29" s="54"/>
    </row>
    <row r="30" spans="1:19" s="1" customFormat="1" ht="20.100000000000001" customHeight="1" x14ac:dyDescent="0.25">
      <c r="A30" s="68" t="s">
        <v>19</v>
      </c>
      <c r="B30" s="69">
        <v>29</v>
      </c>
      <c r="C30" s="70">
        <v>4</v>
      </c>
      <c r="D30" s="70">
        <v>0</v>
      </c>
      <c r="E30" s="70">
        <v>0</v>
      </c>
      <c r="F30" s="70">
        <v>0</v>
      </c>
      <c r="G30" s="70">
        <v>0</v>
      </c>
      <c r="H30" s="70">
        <v>25</v>
      </c>
      <c r="I30" s="72">
        <v>4</v>
      </c>
      <c r="J30" s="73">
        <v>0</v>
      </c>
      <c r="K30" s="70">
        <v>0</v>
      </c>
      <c r="L30" s="70">
        <v>0</v>
      </c>
      <c r="M30" s="72">
        <v>0</v>
      </c>
      <c r="N30" s="70">
        <v>0</v>
      </c>
      <c r="O30" s="75">
        <v>41</v>
      </c>
      <c r="P30" s="72">
        <v>0</v>
      </c>
      <c r="Q30" s="54"/>
      <c r="R30" s="54"/>
      <c r="S30" s="54"/>
    </row>
    <row r="31" spans="1:19" s="1" customFormat="1" ht="20.100000000000001" customHeight="1" x14ac:dyDescent="0.25">
      <c r="A31" s="68" t="s">
        <v>23</v>
      </c>
      <c r="B31" s="69">
        <v>25</v>
      </c>
      <c r="C31" s="70">
        <v>5</v>
      </c>
      <c r="D31" s="70">
        <v>1</v>
      </c>
      <c r="E31" s="78">
        <v>1</v>
      </c>
      <c r="F31" s="70">
        <v>0</v>
      </c>
      <c r="G31" s="70">
        <v>0</v>
      </c>
      <c r="H31" s="70">
        <v>7</v>
      </c>
      <c r="I31" s="72">
        <v>0</v>
      </c>
      <c r="J31" s="73">
        <v>1</v>
      </c>
      <c r="K31" s="70">
        <v>1</v>
      </c>
      <c r="L31" s="74">
        <v>0</v>
      </c>
      <c r="M31" s="72">
        <v>0</v>
      </c>
      <c r="N31" s="70">
        <v>12</v>
      </c>
      <c r="O31" s="75">
        <v>4</v>
      </c>
      <c r="P31" s="72">
        <v>0</v>
      </c>
      <c r="Q31" s="54"/>
      <c r="R31" s="54"/>
      <c r="S31" s="54"/>
    </row>
    <row r="32" spans="1:19" s="1" customFormat="1" ht="20.100000000000001" customHeight="1" x14ac:dyDescent="0.25">
      <c r="A32" s="68" t="s">
        <v>24</v>
      </c>
      <c r="B32" s="69">
        <v>14</v>
      </c>
      <c r="C32" s="70">
        <v>3</v>
      </c>
      <c r="D32" s="70">
        <v>0</v>
      </c>
      <c r="E32" s="78">
        <v>2</v>
      </c>
      <c r="F32" s="70">
        <v>0</v>
      </c>
      <c r="G32" s="70">
        <v>0</v>
      </c>
      <c r="H32" s="70">
        <v>60</v>
      </c>
      <c r="I32" s="72">
        <v>0</v>
      </c>
      <c r="J32" s="73">
        <v>11</v>
      </c>
      <c r="K32" s="70">
        <v>0</v>
      </c>
      <c r="L32" s="74">
        <v>0</v>
      </c>
      <c r="M32" s="72">
        <v>0</v>
      </c>
      <c r="N32" s="70">
        <v>5</v>
      </c>
      <c r="O32" s="75">
        <v>1</v>
      </c>
      <c r="P32" s="72">
        <v>0</v>
      </c>
      <c r="Q32" s="54"/>
      <c r="R32" s="54"/>
      <c r="S32" s="54"/>
    </row>
    <row r="33" spans="1:19" s="1" customFormat="1" ht="38.25" customHeight="1" thickBot="1" x14ac:dyDescent="0.3">
      <c r="A33" s="68" t="s">
        <v>63</v>
      </c>
      <c r="B33" s="69"/>
      <c r="C33" s="70"/>
      <c r="D33" s="70"/>
      <c r="E33" s="70"/>
      <c r="F33" s="70"/>
      <c r="G33" s="70"/>
      <c r="H33" s="70"/>
      <c r="I33" s="72"/>
      <c r="J33" s="73"/>
      <c r="K33" s="70"/>
      <c r="L33" s="70"/>
      <c r="M33" s="72"/>
      <c r="N33" s="70"/>
      <c r="O33" s="70"/>
      <c r="P33" s="72"/>
      <c r="Q33" s="54"/>
      <c r="R33" s="54"/>
      <c r="S33" s="54"/>
    </row>
    <row r="34" spans="1:19" s="28" customFormat="1" ht="20.100000000000001" customHeight="1" thickBot="1" x14ac:dyDescent="0.3">
      <c r="A34" s="79" t="s">
        <v>4</v>
      </c>
      <c r="B34" s="80">
        <f t="shared" ref="B34:P34" si="1">SUM(B26:B33)</f>
        <v>97</v>
      </c>
      <c r="C34" s="80">
        <f t="shared" si="1"/>
        <v>34</v>
      </c>
      <c r="D34" s="83">
        <f t="shared" si="1"/>
        <v>4</v>
      </c>
      <c r="E34" s="81">
        <f t="shared" si="1"/>
        <v>5</v>
      </c>
      <c r="F34" s="81">
        <f t="shared" si="1"/>
        <v>2</v>
      </c>
      <c r="G34" s="81">
        <f t="shared" si="1"/>
        <v>0</v>
      </c>
      <c r="H34" s="81">
        <f t="shared" si="1"/>
        <v>144</v>
      </c>
      <c r="I34" s="82">
        <f t="shared" si="1"/>
        <v>5</v>
      </c>
      <c r="J34" s="83">
        <f t="shared" si="1"/>
        <v>12</v>
      </c>
      <c r="K34" s="81">
        <f t="shared" si="1"/>
        <v>1</v>
      </c>
      <c r="L34" s="81">
        <f t="shared" si="1"/>
        <v>4</v>
      </c>
      <c r="M34" s="83">
        <f t="shared" si="1"/>
        <v>0</v>
      </c>
      <c r="N34" s="80">
        <f t="shared" si="1"/>
        <v>21</v>
      </c>
      <c r="O34" s="81">
        <f t="shared" si="1"/>
        <v>62</v>
      </c>
      <c r="P34" s="84">
        <f t="shared" si="1"/>
        <v>0</v>
      </c>
      <c r="Q34" s="52"/>
      <c r="R34" s="52"/>
      <c r="S34" s="52"/>
    </row>
    <row r="35" spans="1:19" x14ac:dyDescent="0.25">
      <c r="A35" s="53"/>
      <c r="B35" s="53"/>
      <c r="C35" s="53"/>
      <c r="D35" s="53"/>
      <c r="E35" s="53"/>
      <c r="F35" s="53"/>
      <c r="G35" s="53"/>
      <c r="H35" s="53"/>
      <c r="I35" s="53"/>
      <c r="J35" s="53"/>
      <c r="K35" s="53"/>
      <c r="L35" s="53"/>
      <c r="M35" s="53"/>
      <c r="N35" s="53"/>
      <c r="O35" s="53"/>
      <c r="P35" s="53"/>
      <c r="Q35" s="53"/>
      <c r="R35" s="53"/>
      <c r="S35" s="53"/>
    </row>
    <row r="36" spans="1:19" x14ac:dyDescent="0.25">
      <c r="A36" s="53"/>
      <c r="B36" s="53"/>
      <c r="C36" s="53"/>
      <c r="D36" s="53"/>
      <c r="E36" s="53"/>
      <c r="F36" s="53"/>
      <c r="G36" s="53"/>
      <c r="H36" s="53"/>
      <c r="I36" s="53"/>
      <c r="J36" s="53"/>
      <c r="K36" s="53"/>
      <c r="L36" s="53"/>
      <c r="M36" s="53"/>
      <c r="N36" s="53"/>
      <c r="O36" s="53"/>
      <c r="P36" s="53"/>
      <c r="Q36" s="53"/>
      <c r="R36" s="53"/>
      <c r="S36" s="53"/>
    </row>
  </sheetData>
  <mergeCells count="11">
    <mergeCell ref="A2:G2"/>
    <mergeCell ref="A23:A25"/>
    <mergeCell ref="B23:P23"/>
    <mergeCell ref="B24:I24"/>
    <mergeCell ref="J24:M24"/>
    <mergeCell ref="N24:O24"/>
    <mergeCell ref="A4:A6"/>
    <mergeCell ref="B4:P4"/>
    <mergeCell ref="B5:I5"/>
    <mergeCell ref="J5:M5"/>
    <mergeCell ref="N5:O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0"/>
  <sheetViews>
    <sheetView workbookViewId="0"/>
  </sheetViews>
  <sheetFormatPr defaultRowHeight="15" x14ac:dyDescent="0.25"/>
  <cols>
    <col min="2" max="2" width="14.28515625" customWidth="1"/>
    <col min="3" max="3" width="29.28515625" customWidth="1"/>
    <col min="4" max="4" width="28" customWidth="1"/>
    <col min="5" max="5" width="20.5703125" customWidth="1"/>
    <col min="6" max="6" width="15.7109375" customWidth="1"/>
    <col min="7" max="7" width="16.7109375" customWidth="1"/>
    <col min="8" max="8" width="19.5703125" customWidth="1"/>
    <col min="9" max="9" width="16.42578125" customWidth="1"/>
    <col min="10" max="10" width="16.5703125" customWidth="1"/>
    <col min="11" max="11" width="18.42578125" customWidth="1"/>
    <col min="12" max="12" width="11.42578125" customWidth="1"/>
  </cols>
  <sheetData>
    <row r="1" spans="1:11" ht="69.75" customHeight="1" thickBot="1" x14ac:dyDescent="0.3">
      <c r="A1" s="99" t="s">
        <v>64</v>
      </c>
      <c r="B1" s="99" t="s">
        <v>62</v>
      </c>
      <c r="C1" s="100" t="s">
        <v>47</v>
      </c>
      <c r="D1" s="101" t="s">
        <v>48</v>
      </c>
      <c r="E1" s="99" t="s">
        <v>49</v>
      </c>
      <c r="F1" s="99" t="s">
        <v>1</v>
      </c>
      <c r="G1" s="99" t="s">
        <v>50</v>
      </c>
      <c r="H1" s="99" t="s">
        <v>51</v>
      </c>
      <c r="I1" s="99" t="s">
        <v>52</v>
      </c>
      <c r="J1" s="99" t="s">
        <v>53</v>
      </c>
      <c r="K1" s="99" t="s">
        <v>54</v>
      </c>
    </row>
    <row r="2" spans="1:11" ht="22.5" x14ac:dyDescent="0.25">
      <c r="A2" s="104" t="s">
        <v>20</v>
      </c>
      <c r="B2" s="104" t="s">
        <v>118</v>
      </c>
      <c r="C2" s="103" t="s">
        <v>119</v>
      </c>
      <c r="D2" s="105" t="s">
        <v>120</v>
      </c>
      <c r="E2" s="140" t="s">
        <v>142</v>
      </c>
      <c r="F2" s="115">
        <v>119000</v>
      </c>
      <c r="G2" s="115">
        <v>0</v>
      </c>
      <c r="H2" s="115">
        <v>63000</v>
      </c>
      <c r="I2" s="115">
        <v>63000</v>
      </c>
      <c r="J2" s="114">
        <v>9</v>
      </c>
      <c r="K2" s="114">
        <v>6</v>
      </c>
    </row>
    <row r="3" spans="1:11" ht="33.75" x14ac:dyDescent="0.25">
      <c r="A3" s="104" t="s">
        <v>20</v>
      </c>
      <c r="B3" s="104" t="s">
        <v>121</v>
      </c>
      <c r="C3" s="104" t="s">
        <v>122</v>
      </c>
      <c r="D3" s="106" t="s">
        <v>123</v>
      </c>
      <c r="E3" s="143" t="s">
        <v>142</v>
      </c>
      <c r="F3" s="116">
        <v>142000</v>
      </c>
      <c r="G3" s="116">
        <v>0</v>
      </c>
      <c r="H3" s="116">
        <v>74250</v>
      </c>
      <c r="I3" s="116">
        <v>54000</v>
      </c>
      <c r="J3" s="111">
        <v>6</v>
      </c>
      <c r="K3" s="111">
        <v>3</v>
      </c>
    </row>
    <row r="4" spans="1:11" ht="33.75" x14ac:dyDescent="0.25">
      <c r="A4" s="104" t="s">
        <v>20</v>
      </c>
      <c r="B4" s="104" t="s">
        <v>124</v>
      </c>
      <c r="C4" s="104" t="s">
        <v>125</v>
      </c>
      <c r="D4" s="106" t="s">
        <v>126</v>
      </c>
      <c r="E4" s="143" t="s">
        <v>142</v>
      </c>
      <c r="F4" s="116">
        <v>149000</v>
      </c>
      <c r="G4" s="116">
        <v>0</v>
      </c>
      <c r="H4" s="116">
        <v>66000</v>
      </c>
      <c r="I4" s="116">
        <v>66000</v>
      </c>
      <c r="J4" s="111">
        <v>7</v>
      </c>
      <c r="K4" s="111">
        <v>4</v>
      </c>
    </row>
    <row r="5" spans="1:11" ht="45" x14ac:dyDescent="0.25">
      <c r="A5" s="104" t="s">
        <v>20</v>
      </c>
      <c r="B5" s="104" t="s">
        <v>127</v>
      </c>
      <c r="C5" s="104" t="s">
        <v>128</v>
      </c>
      <c r="D5" s="106" t="s">
        <v>129</v>
      </c>
      <c r="E5" s="143" t="s">
        <v>142</v>
      </c>
      <c r="F5" s="116">
        <v>216200.25</v>
      </c>
      <c r="G5" s="116">
        <v>0</v>
      </c>
      <c r="H5" s="116">
        <v>121000</v>
      </c>
      <c r="I5" s="116">
        <v>121000</v>
      </c>
      <c r="J5" s="111">
        <v>7</v>
      </c>
      <c r="K5" s="111">
        <v>6</v>
      </c>
    </row>
    <row r="6" spans="1:11" x14ac:dyDescent="0.25">
      <c r="A6" s="104" t="s">
        <v>20</v>
      </c>
      <c r="B6" s="104" t="s">
        <v>130</v>
      </c>
      <c r="C6" s="104" t="s">
        <v>131</v>
      </c>
      <c r="D6" s="106" t="s">
        <v>132</v>
      </c>
      <c r="E6" s="143" t="s">
        <v>142</v>
      </c>
      <c r="F6" s="116">
        <v>87000</v>
      </c>
      <c r="G6" s="116">
        <v>0</v>
      </c>
      <c r="H6" s="116">
        <v>30000</v>
      </c>
      <c r="I6" s="116">
        <v>30000</v>
      </c>
      <c r="J6" s="111">
        <v>2</v>
      </c>
      <c r="K6" s="111">
        <v>1</v>
      </c>
    </row>
    <row r="7" spans="1:11" ht="22.5" x14ac:dyDescent="0.25">
      <c r="A7" s="104" t="s">
        <v>20</v>
      </c>
      <c r="B7" s="104" t="s">
        <v>133</v>
      </c>
      <c r="C7" s="104" t="s">
        <v>134</v>
      </c>
      <c r="D7" s="106" t="s">
        <v>135</v>
      </c>
      <c r="E7" s="143" t="s">
        <v>142</v>
      </c>
      <c r="F7" s="116">
        <v>150700</v>
      </c>
      <c r="G7" s="116">
        <v>0</v>
      </c>
      <c r="H7" s="116">
        <v>54000</v>
      </c>
      <c r="I7" s="116">
        <v>54000</v>
      </c>
      <c r="J7" s="111">
        <v>4</v>
      </c>
      <c r="K7" s="111">
        <v>2</v>
      </c>
    </row>
    <row r="8" spans="1:11" ht="22.5" x14ac:dyDescent="0.25">
      <c r="A8" s="104" t="s">
        <v>20</v>
      </c>
      <c r="B8" s="107" t="s">
        <v>136</v>
      </c>
      <c r="C8" s="107" t="s">
        <v>137</v>
      </c>
      <c r="D8" s="153" t="s">
        <v>138</v>
      </c>
      <c r="E8" s="145" t="s">
        <v>142</v>
      </c>
      <c r="F8" s="125">
        <v>208000</v>
      </c>
      <c r="G8" s="125">
        <v>0</v>
      </c>
      <c r="H8" s="125">
        <v>54000</v>
      </c>
      <c r="I8" s="125">
        <v>54000</v>
      </c>
      <c r="J8" s="124">
        <v>4</v>
      </c>
      <c r="K8" s="124">
        <v>2</v>
      </c>
    </row>
    <row r="9" spans="1:11" ht="23.25" thickBot="1" x14ac:dyDescent="0.3">
      <c r="A9" s="123" t="s">
        <v>20</v>
      </c>
      <c r="B9" s="123" t="s">
        <v>139</v>
      </c>
      <c r="C9" s="123" t="s">
        <v>140</v>
      </c>
      <c r="D9" s="126" t="s">
        <v>141</v>
      </c>
      <c r="E9" s="144" t="s">
        <v>142</v>
      </c>
      <c r="F9" s="128">
        <v>361200</v>
      </c>
      <c r="G9" s="128">
        <v>0</v>
      </c>
      <c r="H9" s="128">
        <v>81000</v>
      </c>
      <c r="I9" s="128">
        <v>81000</v>
      </c>
      <c r="J9" s="127">
        <v>8</v>
      </c>
      <c r="K9" s="127">
        <v>5</v>
      </c>
    </row>
    <row r="10" spans="1:11" ht="22.5" x14ac:dyDescent="0.25">
      <c r="A10" s="131" t="s">
        <v>18</v>
      </c>
      <c r="B10" s="107" t="s">
        <v>143</v>
      </c>
      <c r="C10" s="107" t="s">
        <v>144</v>
      </c>
      <c r="D10" s="153" t="s">
        <v>84</v>
      </c>
      <c r="E10" s="145" t="s">
        <v>142</v>
      </c>
      <c r="F10" s="125">
        <v>499998</v>
      </c>
      <c r="G10" s="125">
        <v>0</v>
      </c>
      <c r="H10" s="125">
        <v>163690</v>
      </c>
      <c r="I10" s="125">
        <v>110000</v>
      </c>
      <c r="J10" s="124">
        <v>23</v>
      </c>
      <c r="K10" s="124">
        <v>17</v>
      </c>
    </row>
    <row r="11" spans="1:11" ht="22.5" x14ac:dyDescent="0.25">
      <c r="A11" s="112" t="s">
        <v>18</v>
      </c>
      <c r="B11" s="107" t="s">
        <v>145</v>
      </c>
      <c r="C11" s="107" t="s">
        <v>146</v>
      </c>
      <c r="D11" s="108" t="s">
        <v>147</v>
      </c>
      <c r="E11" s="143" t="s">
        <v>142</v>
      </c>
      <c r="F11" s="125">
        <v>490000</v>
      </c>
      <c r="G11" s="125">
        <v>0</v>
      </c>
      <c r="H11" s="125">
        <v>178894</v>
      </c>
      <c r="I11" s="125">
        <v>109000</v>
      </c>
      <c r="J11" s="124">
        <v>17</v>
      </c>
      <c r="K11" s="124">
        <v>10</v>
      </c>
    </row>
    <row r="12" spans="1:11" ht="22.5" x14ac:dyDescent="0.25">
      <c r="A12" s="112" t="s">
        <v>18</v>
      </c>
      <c r="B12" s="104" t="s">
        <v>148</v>
      </c>
      <c r="C12" s="104" t="s">
        <v>149</v>
      </c>
      <c r="D12" s="109" t="s">
        <v>150</v>
      </c>
      <c r="E12" s="143" t="s">
        <v>142</v>
      </c>
      <c r="F12" s="116">
        <v>380000</v>
      </c>
      <c r="G12" s="116">
        <v>0</v>
      </c>
      <c r="H12" s="116">
        <v>132781</v>
      </c>
      <c r="I12" s="116">
        <v>90000</v>
      </c>
      <c r="J12" s="111">
        <v>10</v>
      </c>
      <c r="K12" s="111">
        <v>5</v>
      </c>
    </row>
    <row r="13" spans="1:11" ht="33.75" x14ac:dyDescent="0.25">
      <c r="A13" s="112" t="s">
        <v>18</v>
      </c>
      <c r="B13" s="104" t="s">
        <v>151</v>
      </c>
      <c r="C13" s="104" t="s">
        <v>152</v>
      </c>
      <c r="D13" s="109" t="s">
        <v>153</v>
      </c>
      <c r="E13" s="143" t="s">
        <v>142</v>
      </c>
      <c r="F13" s="116">
        <v>211637</v>
      </c>
      <c r="G13" s="116">
        <v>0</v>
      </c>
      <c r="H13" s="116">
        <v>84068</v>
      </c>
      <c r="I13" s="116">
        <v>60000</v>
      </c>
      <c r="J13" s="111">
        <v>7</v>
      </c>
      <c r="K13" s="111">
        <v>4</v>
      </c>
    </row>
    <row r="14" spans="1:11" ht="22.5" x14ac:dyDescent="0.25">
      <c r="A14" s="112" t="s">
        <v>18</v>
      </c>
      <c r="B14" s="104" t="s">
        <v>154</v>
      </c>
      <c r="C14" s="104" t="s">
        <v>155</v>
      </c>
      <c r="D14" s="109" t="s">
        <v>85</v>
      </c>
      <c r="E14" s="143" t="s">
        <v>142</v>
      </c>
      <c r="F14" s="116">
        <v>380000</v>
      </c>
      <c r="G14" s="116">
        <v>0</v>
      </c>
      <c r="H14" s="116">
        <v>252934</v>
      </c>
      <c r="I14" s="116">
        <v>164560</v>
      </c>
      <c r="J14" s="111">
        <v>11</v>
      </c>
      <c r="K14" s="111">
        <v>6</v>
      </c>
    </row>
    <row r="15" spans="1:11" ht="45" x14ac:dyDescent="0.25">
      <c r="A15" s="112" t="s">
        <v>18</v>
      </c>
      <c r="B15" s="104" t="s">
        <v>156</v>
      </c>
      <c r="C15" s="104" t="s">
        <v>157</v>
      </c>
      <c r="D15" s="109" t="s">
        <v>158</v>
      </c>
      <c r="E15" s="143" t="s">
        <v>142</v>
      </c>
      <c r="F15" s="116">
        <v>250000</v>
      </c>
      <c r="G15" s="116">
        <v>0</v>
      </c>
      <c r="H15" s="116">
        <v>92863</v>
      </c>
      <c r="I15" s="116">
        <v>63000</v>
      </c>
      <c r="J15" s="111">
        <v>6</v>
      </c>
      <c r="K15" s="111">
        <v>4</v>
      </c>
    </row>
    <row r="16" spans="1:11" ht="33.75" x14ac:dyDescent="0.25">
      <c r="A16" s="112" t="s">
        <v>18</v>
      </c>
      <c r="B16" s="104" t="s">
        <v>159</v>
      </c>
      <c r="C16" s="104" t="s">
        <v>160</v>
      </c>
      <c r="D16" s="109" t="s">
        <v>161</v>
      </c>
      <c r="E16" s="143" t="s">
        <v>142</v>
      </c>
      <c r="F16" s="116">
        <v>310000</v>
      </c>
      <c r="G16" s="116">
        <v>0</v>
      </c>
      <c r="H16" s="116">
        <v>115392</v>
      </c>
      <c r="I16" s="116">
        <v>76800</v>
      </c>
      <c r="J16" s="111">
        <v>4</v>
      </c>
      <c r="K16" s="111">
        <v>2</v>
      </c>
    </row>
    <row r="17" spans="1:11" ht="33.75" x14ac:dyDescent="0.25">
      <c r="A17" s="112" t="s">
        <v>18</v>
      </c>
      <c r="B17" s="107" t="s">
        <v>162</v>
      </c>
      <c r="C17" s="107" t="s">
        <v>163</v>
      </c>
      <c r="D17" s="108" t="s">
        <v>164</v>
      </c>
      <c r="E17" s="145" t="s">
        <v>142</v>
      </c>
      <c r="F17" s="125">
        <v>600000</v>
      </c>
      <c r="G17" s="125">
        <v>0</v>
      </c>
      <c r="H17" s="125">
        <v>230340</v>
      </c>
      <c r="I17" s="125">
        <v>150000</v>
      </c>
      <c r="J17" s="124">
        <v>17</v>
      </c>
      <c r="K17" s="124">
        <v>12</v>
      </c>
    </row>
    <row r="18" spans="1:11" ht="23.25" thickBot="1" x14ac:dyDescent="0.3">
      <c r="A18" s="123" t="s">
        <v>18</v>
      </c>
      <c r="B18" s="123" t="s">
        <v>165</v>
      </c>
      <c r="C18" s="123" t="s">
        <v>166</v>
      </c>
      <c r="D18" s="129" t="s">
        <v>86</v>
      </c>
      <c r="E18" s="144" t="s">
        <v>142</v>
      </c>
      <c r="F18" s="128">
        <v>590000</v>
      </c>
      <c r="G18" s="128">
        <v>0</v>
      </c>
      <c r="H18" s="128">
        <v>143000</v>
      </c>
      <c r="I18" s="128">
        <v>96100</v>
      </c>
      <c r="J18" s="127">
        <v>27</v>
      </c>
      <c r="K18" s="127">
        <v>17</v>
      </c>
    </row>
    <row r="19" spans="1:11" ht="33.75" x14ac:dyDescent="0.25">
      <c r="A19" s="107" t="s">
        <v>21</v>
      </c>
      <c r="B19" s="107" t="s">
        <v>167</v>
      </c>
      <c r="C19" s="107" t="s">
        <v>168</v>
      </c>
      <c r="D19" s="108" t="s">
        <v>169</v>
      </c>
      <c r="E19" s="145" t="s">
        <v>142</v>
      </c>
      <c r="F19" s="125">
        <v>150000</v>
      </c>
      <c r="G19" s="125">
        <v>0</v>
      </c>
      <c r="H19" s="125">
        <v>90000</v>
      </c>
      <c r="I19" s="125">
        <v>90000</v>
      </c>
      <c r="J19" s="124">
        <v>3</v>
      </c>
      <c r="K19" s="124">
        <v>2</v>
      </c>
    </row>
    <row r="20" spans="1:11" ht="33.75" x14ac:dyDescent="0.25">
      <c r="A20" s="107" t="s">
        <v>21</v>
      </c>
      <c r="B20" s="112" t="s">
        <v>170</v>
      </c>
      <c r="C20" s="112" t="s">
        <v>171</v>
      </c>
      <c r="D20" s="113" t="s">
        <v>172</v>
      </c>
      <c r="E20" s="143" t="s">
        <v>142</v>
      </c>
      <c r="F20" s="142">
        <v>100000</v>
      </c>
      <c r="G20" s="142">
        <v>0</v>
      </c>
      <c r="H20" s="142">
        <v>50000</v>
      </c>
      <c r="I20" s="142">
        <v>50000</v>
      </c>
      <c r="J20" s="141">
        <v>4</v>
      </c>
      <c r="K20" s="141">
        <v>3</v>
      </c>
    </row>
    <row r="21" spans="1:11" ht="22.5" x14ac:dyDescent="0.25">
      <c r="A21" s="107" t="s">
        <v>21</v>
      </c>
      <c r="B21" s="104" t="s">
        <v>173</v>
      </c>
      <c r="C21" s="104" t="s">
        <v>174</v>
      </c>
      <c r="D21" s="109" t="s">
        <v>87</v>
      </c>
      <c r="E21" s="143" t="s">
        <v>142</v>
      </c>
      <c r="F21" s="116">
        <v>140000</v>
      </c>
      <c r="G21" s="116">
        <v>0</v>
      </c>
      <c r="H21" s="116">
        <v>65000</v>
      </c>
      <c r="I21" s="116">
        <v>65000</v>
      </c>
      <c r="J21" s="111">
        <v>4</v>
      </c>
      <c r="K21" s="111">
        <v>2</v>
      </c>
    </row>
    <row r="22" spans="1:11" ht="33.75" x14ac:dyDescent="0.25">
      <c r="A22" s="107" t="s">
        <v>21</v>
      </c>
      <c r="B22" s="104" t="s">
        <v>175</v>
      </c>
      <c r="C22" s="104" t="s">
        <v>176</v>
      </c>
      <c r="D22" s="109" t="s">
        <v>177</v>
      </c>
      <c r="E22" s="143" t="s">
        <v>142</v>
      </c>
      <c r="F22" s="116">
        <v>126000</v>
      </c>
      <c r="G22" s="116">
        <v>0</v>
      </c>
      <c r="H22" s="116">
        <v>75000</v>
      </c>
      <c r="I22" s="116">
        <v>75000</v>
      </c>
      <c r="J22" s="111">
        <v>3</v>
      </c>
      <c r="K22" s="111">
        <v>2</v>
      </c>
    </row>
    <row r="23" spans="1:11" ht="22.5" x14ac:dyDescent="0.25">
      <c r="A23" s="107" t="s">
        <v>21</v>
      </c>
      <c r="B23" s="107" t="s">
        <v>178</v>
      </c>
      <c r="C23" s="107" t="s">
        <v>179</v>
      </c>
      <c r="D23" s="108" t="s">
        <v>180</v>
      </c>
      <c r="E23" s="143" t="s">
        <v>142</v>
      </c>
      <c r="F23" s="125">
        <v>150000</v>
      </c>
      <c r="G23" s="125">
        <v>0</v>
      </c>
      <c r="H23" s="125">
        <v>59500</v>
      </c>
      <c r="I23" s="125">
        <v>59500</v>
      </c>
      <c r="J23" s="124">
        <v>5</v>
      </c>
      <c r="K23" s="124">
        <v>3</v>
      </c>
    </row>
    <row r="24" spans="1:11" ht="22.5" x14ac:dyDescent="0.25">
      <c r="A24" s="107" t="s">
        <v>21</v>
      </c>
      <c r="B24" s="104" t="s">
        <v>181</v>
      </c>
      <c r="C24" s="104" t="s">
        <v>182</v>
      </c>
      <c r="D24" s="109" t="s">
        <v>90</v>
      </c>
      <c r="E24" s="143" t="s">
        <v>142</v>
      </c>
      <c r="F24" s="116">
        <v>149000</v>
      </c>
      <c r="G24" s="116">
        <v>0</v>
      </c>
      <c r="H24" s="116">
        <v>110000</v>
      </c>
      <c r="I24" s="116">
        <v>110000</v>
      </c>
      <c r="J24" s="111">
        <v>4</v>
      </c>
      <c r="K24" s="111">
        <v>3</v>
      </c>
    </row>
    <row r="25" spans="1:11" ht="45" x14ac:dyDescent="0.25">
      <c r="A25" s="107" t="s">
        <v>21</v>
      </c>
      <c r="B25" s="104" t="s">
        <v>183</v>
      </c>
      <c r="C25" s="107" t="s">
        <v>184</v>
      </c>
      <c r="D25" s="122" t="s">
        <v>89</v>
      </c>
      <c r="E25" s="143" t="s">
        <v>142</v>
      </c>
      <c r="F25" s="116">
        <v>150000</v>
      </c>
      <c r="G25" s="116">
        <v>0</v>
      </c>
      <c r="H25" s="116">
        <v>103000</v>
      </c>
      <c r="I25" s="116">
        <v>103000</v>
      </c>
      <c r="J25" s="111">
        <v>4</v>
      </c>
      <c r="K25" s="111">
        <v>3</v>
      </c>
    </row>
    <row r="26" spans="1:11" ht="33.75" x14ac:dyDescent="0.25">
      <c r="A26" s="107" t="s">
        <v>21</v>
      </c>
      <c r="B26" s="104" t="s">
        <v>185</v>
      </c>
      <c r="C26" s="104" t="s">
        <v>186</v>
      </c>
      <c r="D26" s="110" t="s">
        <v>187</v>
      </c>
      <c r="E26" s="143" t="s">
        <v>142</v>
      </c>
      <c r="F26" s="116">
        <v>150000</v>
      </c>
      <c r="G26" s="116">
        <v>0</v>
      </c>
      <c r="H26" s="116">
        <v>90000</v>
      </c>
      <c r="I26" s="116">
        <v>90000</v>
      </c>
      <c r="J26" s="111">
        <v>3</v>
      </c>
      <c r="K26" s="111">
        <v>2</v>
      </c>
    </row>
    <row r="27" spans="1:11" ht="33.75" x14ac:dyDescent="0.25">
      <c r="A27" s="107" t="s">
        <v>21</v>
      </c>
      <c r="B27" s="104" t="s">
        <v>188</v>
      </c>
      <c r="C27" s="104" t="s">
        <v>189</v>
      </c>
      <c r="D27" s="110" t="s">
        <v>190</v>
      </c>
      <c r="E27" s="143" t="s">
        <v>142</v>
      </c>
      <c r="F27" s="116">
        <v>150000</v>
      </c>
      <c r="G27" s="116">
        <v>0</v>
      </c>
      <c r="H27" s="116">
        <v>104000</v>
      </c>
      <c r="I27" s="116">
        <v>104000</v>
      </c>
      <c r="J27" s="111">
        <v>5</v>
      </c>
      <c r="K27" s="111">
        <v>3</v>
      </c>
    </row>
    <row r="28" spans="1:11" ht="22.5" x14ac:dyDescent="0.25">
      <c r="A28" s="107" t="s">
        <v>21</v>
      </c>
      <c r="B28" s="104" t="s">
        <v>191</v>
      </c>
      <c r="C28" s="104" t="s">
        <v>192</v>
      </c>
      <c r="D28" s="110" t="s">
        <v>193</v>
      </c>
      <c r="E28" s="143" t="s">
        <v>142</v>
      </c>
      <c r="F28" s="116">
        <v>74000</v>
      </c>
      <c r="G28" s="116">
        <v>0</v>
      </c>
      <c r="H28" s="116">
        <v>48000</v>
      </c>
      <c r="I28" s="116">
        <v>48000</v>
      </c>
      <c r="J28" s="111">
        <v>2</v>
      </c>
      <c r="K28" s="111">
        <v>1</v>
      </c>
    </row>
    <row r="29" spans="1:11" ht="33.75" x14ac:dyDescent="0.25">
      <c r="A29" s="107" t="s">
        <v>21</v>
      </c>
      <c r="B29" s="104" t="s">
        <v>194</v>
      </c>
      <c r="C29" s="104" t="s">
        <v>195</v>
      </c>
      <c r="D29" s="110" t="s">
        <v>88</v>
      </c>
      <c r="E29" s="143" t="s">
        <v>142</v>
      </c>
      <c r="F29" s="116">
        <v>60000</v>
      </c>
      <c r="G29" s="116">
        <v>0</v>
      </c>
      <c r="H29" s="116">
        <v>50000</v>
      </c>
      <c r="I29" s="116">
        <v>50000</v>
      </c>
      <c r="J29" s="111">
        <v>3</v>
      </c>
      <c r="K29" s="111">
        <v>2</v>
      </c>
    </row>
    <row r="30" spans="1:11" ht="33.75" x14ac:dyDescent="0.25">
      <c r="A30" s="107" t="s">
        <v>21</v>
      </c>
      <c r="B30" s="104" t="s">
        <v>196</v>
      </c>
      <c r="C30" s="104" t="s">
        <v>197</v>
      </c>
      <c r="D30" s="110" t="s">
        <v>198</v>
      </c>
      <c r="E30" s="143" t="s">
        <v>142</v>
      </c>
      <c r="F30" s="116">
        <v>142000</v>
      </c>
      <c r="G30" s="116">
        <v>0</v>
      </c>
      <c r="H30" s="116">
        <v>100000</v>
      </c>
      <c r="I30" s="116">
        <v>100000</v>
      </c>
      <c r="J30" s="111">
        <v>3</v>
      </c>
      <c r="K30" s="111">
        <v>2</v>
      </c>
    </row>
    <row r="31" spans="1:11" ht="33.75" x14ac:dyDescent="0.25">
      <c r="A31" s="107" t="s">
        <v>21</v>
      </c>
      <c r="B31" s="104" t="s">
        <v>199</v>
      </c>
      <c r="C31" s="104" t="s">
        <v>200</v>
      </c>
      <c r="D31" s="110" t="s">
        <v>201</v>
      </c>
      <c r="E31" s="143" t="s">
        <v>142</v>
      </c>
      <c r="F31" s="116">
        <v>78000</v>
      </c>
      <c r="G31" s="116">
        <v>0</v>
      </c>
      <c r="H31" s="116">
        <v>44200</v>
      </c>
      <c r="I31" s="116">
        <v>44200</v>
      </c>
      <c r="J31" s="111">
        <v>3</v>
      </c>
      <c r="K31" s="111">
        <v>2</v>
      </c>
    </row>
    <row r="32" spans="1:11" ht="33.75" x14ac:dyDescent="0.25">
      <c r="A32" s="107" t="s">
        <v>21</v>
      </c>
      <c r="B32" s="104" t="s">
        <v>202</v>
      </c>
      <c r="C32" s="104" t="s">
        <v>203</v>
      </c>
      <c r="D32" s="109" t="s">
        <v>204</v>
      </c>
      <c r="E32" s="143" t="s">
        <v>142</v>
      </c>
      <c r="F32" s="116">
        <v>132000</v>
      </c>
      <c r="G32" s="116">
        <v>0</v>
      </c>
      <c r="H32" s="116">
        <v>100000</v>
      </c>
      <c r="I32" s="116">
        <v>100000</v>
      </c>
      <c r="J32" s="111">
        <v>3</v>
      </c>
      <c r="K32" s="111">
        <v>2</v>
      </c>
    </row>
    <row r="33" spans="1:11" ht="45" x14ac:dyDescent="0.25">
      <c r="A33" s="107" t="s">
        <v>21</v>
      </c>
      <c r="B33" s="104" t="s">
        <v>205</v>
      </c>
      <c r="C33" s="104" t="s">
        <v>206</v>
      </c>
      <c r="D33" s="110" t="s">
        <v>207</v>
      </c>
      <c r="E33" s="143" t="s">
        <v>142</v>
      </c>
      <c r="F33" s="116">
        <v>141000</v>
      </c>
      <c r="G33" s="116">
        <v>0</v>
      </c>
      <c r="H33" s="116">
        <v>46700</v>
      </c>
      <c r="I33" s="116">
        <v>40000</v>
      </c>
      <c r="J33" s="111">
        <v>5</v>
      </c>
      <c r="K33" s="111">
        <v>3</v>
      </c>
    </row>
    <row r="34" spans="1:11" ht="56.25" x14ac:dyDescent="0.25">
      <c r="A34" s="107" t="s">
        <v>21</v>
      </c>
      <c r="B34" s="104" t="s">
        <v>208</v>
      </c>
      <c r="C34" s="104" t="s">
        <v>209</v>
      </c>
      <c r="D34" s="110" t="s">
        <v>210</v>
      </c>
      <c r="E34" s="143" t="s">
        <v>142</v>
      </c>
      <c r="F34" s="116">
        <v>148000</v>
      </c>
      <c r="G34" s="116">
        <v>0</v>
      </c>
      <c r="H34" s="116">
        <v>100000</v>
      </c>
      <c r="I34" s="116">
        <v>100000</v>
      </c>
      <c r="J34" s="111">
        <v>5</v>
      </c>
      <c r="K34" s="111">
        <v>3</v>
      </c>
    </row>
    <row r="35" spans="1:11" ht="33.75" x14ac:dyDescent="0.25">
      <c r="A35" s="107" t="s">
        <v>21</v>
      </c>
      <c r="B35" s="104" t="s">
        <v>211</v>
      </c>
      <c r="C35" s="104" t="s">
        <v>212</v>
      </c>
      <c r="D35" s="110" t="s">
        <v>213</v>
      </c>
      <c r="E35" s="143" t="s">
        <v>142</v>
      </c>
      <c r="F35" s="116">
        <v>148000</v>
      </c>
      <c r="G35" s="116">
        <v>0</v>
      </c>
      <c r="H35" s="116">
        <v>50000</v>
      </c>
      <c r="I35" s="116">
        <v>50000</v>
      </c>
      <c r="J35" s="111">
        <v>4</v>
      </c>
      <c r="K35" s="111">
        <v>3</v>
      </c>
    </row>
    <row r="36" spans="1:11" ht="56.25" x14ac:dyDescent="0.25">
      <c r="A36" s="107" t="s">
        <v>21</v>
      </c>
      <c r="B36" s="107" t="s">
        <v>214</v>
      </c>
      <c r="C36" s="107" t="s">
        <v>215</v>
      </c>
      <c r="D36" s="122" t="s">
        <v>91</v>
      </c>
      <c r="E36" s="145" t="s">
        <v>142</v>
      </c>
      <c r="F36" s="125">
        <v>150000</v>
      </c>
      <c r="G36" s="125">
        <v>0</v>
      </c>
      <c r="H36" s="125">
        <v>110000</v>
      </c>
      <c r="I36" s="125">
        <v>110000</v>
      </c>
      <c r="J36" s="124">
        <v>4</v>
      </c>
      <c r="K36" s="124">
        <v>3</v>
      </c>
    </row>
    <row r="37" spans="1:11" ht="34.5" thickBot="1" x14ac:dyDescent="0.3">
      <c r="A37" s="123" t="s">
        <v>21</v>
      </c>
      <c r="B37" s="123" t="s">
        <v>216</v>
      </c>
      <c r="C37" s="123" t="s">
        <v>217</v>
      </c>
      <c r="D37" s="130" t="s">
        <v>218</v>
      </c>
      <c r="E37" s="144" t="s">
        <v>142</v>
      </c>
      <c r="F37" s="128">
        <v>262000</v>
      </c>
      <c r="G37" s="128">
        <v>0</v>
      </c>
      <c r="H37" s="128">
        <v>90000</v>
      </c>
      <c r="I37" s="128">
        <v>90000</v>
      </c>
      <c r="J37" s="127">
        <v>4</v>
      </c>
      <c r="K37" s="127">
        <v>3</v>
      </c>
    </row>
    <row r="38" spans="1:11" ht="22.5" x14ac:dyDescent="0.25">
      <c r="A38" s="107" t="s">
        <v>22</v>
      </c>
      <c r="B38" s="107" t="s">
        <v>220</v>
      </c>
      <c r="C38" s="107" t="s">
        <v>221</v>
      </c>
      <c r="D38" s="122" t="s">
        <v>330</v>
      </c>
      <c r="E38" s="145" t="s">
        <v>142</v>
      </c>
      <c r="F38" s="125">
        <v>732388</v>
      </c>
      <c r="G38" s="125">
        <v>72064</v>
      </c>
      <c r="H38" s="125">
        <v>188000</v>
      </c>
      <c r="I38" s="125">
        <v>188000</v>
      </c>
      <c r="J38" s="124">
        <v>46</v>
      </c>
      <c r="K38" s="124">
        <v>40</v>
      </c>
    </row>
    <row r="39" spans="1:11" ht="22.5" x14ac:dyDescent="0.25">
      <c r="A39" s="107" t="s">
        <v>22</v>
      </c>
      <c r="B39" s="104" t="s">
        <v>222</v>
      </c>
      <c r="C39" s="104" t="s">
        <v>223</v>
      </c>
      <c r="D39" s="110" t="s">
        <v>331</v>
      </c>
      <c r="E39" s="143" t="s">
        <v>142</v>
      </c>
      <c r="F39" s="116">
        <v>987372</v>
      </c>
      <c r="G39" s="116">
        <v>0</v>
      </c>
      <c r="H39" s="116">
        <v>201200</v>
      </c>
      <c r="I39" s="116">
        <v>161000</v>
      </c>
      <c r="J39" s="111">
        <v>48</v>
      </c>
      <c r="K39" s="111">
        <v>33</v>
      </c>
    </row>
    <row r="40" spans="1:11" ht="22.5" x14ac:dyDescent="0.25">
      <c r="A40" s="107" t="s">
        <v>22</v>
      </c>
      <c r="B40" s="104" t="s">
        <v>224</v>
      </c>
      <c r="C40" s="104" t="s">
        <v>225</v>
      </c>
      <c r="D40" s="110" t="s">
        <v>332</v>
      </c>
      <c r="E40" s="143" t="s">
        <v>142</v>
      </c>
      <c r="F40" s="116">
        <v>1198737</v>
      </c>
      <c r="G40" s="116">
        <v>0</v>
      </c>
      <c r="H40" s="116">
        <v>163</v>
      </c>
      <c r="I40" s="116">
        <v>163</v>
      </c>
      <c r="J40" s="111">
        <v>67</v>
      </c>
      <c r="K40" s="111">
        <v>57</v>
      </c>
    </row>
    <row r="41" spans="1:11" ht="22.5" x14ac:dyDescent="0.25">
      <c r="A41" s="107" t="s">
        <v>22</v>
      </c>
      <c r="B41" s="104" t="s">
        <v>226</v>
      </c>
      <c r="C41" s="104" t="s">
        <v>227</v>
      </c>
      <c r="D41" s="110" t="s">
        <v>333</v>
      </c>
      <c r="E41" s="143" t="s">
        <v>142</v>
      </c>
      <c r="F41" s="116">
        <v>536354</v>
      </c>
      <c r="G41" s="116">
        <v>0</v>
      </c>
      <c r="H41" s="116">
        <v>35000</v>
      </c>
      <c r="I41" s="116">
        <v>35000</v>
      </c>
      <c r="J41" s="111">
        <v>33</v>
      </c>
      <c r="K41" s="111">
        <v>19</v>
      </c>
    </row>
    <row r="42" spans="1:11" ht="22.5" x14ac:dyDescent="0.25">
      <c r="A42" s="107" t="s">
        <v>22</v>
      </c>
      <c r="B42" s="104" t="s">
        <v>228</v>
      </c>
      <c r="C42" s="104" t="s">
        <v>229</v>
      </c>
      <c r="D42" s="110" t="s">
        <v>334</v>
      </c>
      <c r="E42" s="143" t="s">
        <v>142</v>
      </c>
      <c r="F42" s="116">
        <v>794237</v>
      </c>
      <c r="G42" s="116">
        <v>0</v>
      </c>
      <c r="H42" s="116">
        <v>0</v>
      </c>
      <c r="I42" s="116">
        <v>397000</v>
      </c>
      <c r="J42" s="111">
        <v>31</v>
      </c>
      <c r="K42" s="111">
        <v>27</v>
      </c>
    </row>
    <row r="43" spans="1:11" ht="22.5" x14ac:dyDescent="0.25">
      <c r="A43" s="107" t="s">
        <v>22</v>
      </c>
      <c r="B43" s="104" t="s">
        <v>230</v>
      </c>
      <c r="C43" s="104" t="s">
        <v>231</v>
      </c>
      <c r="D43" s="110" t="s">
        <v>335</v>
      </c>
      <c r="E43" s="143" t="s">
        <v>142</v>
      </c>
      <c r="F43" s="116">
        <v>276584</v>
      </c>
      <c r="G43" s="116">
        <v>0</v>
      </c>
      <c r="H43" s="116">
        <v>70000</v>
      </c>
      <c r="I43" s="116">
        <v>70000</v>
      </c>
      <c r="J43" s="111">
        <v>15</v>
      </c>
      <c r="K43" s="111">
        <v>9</v>
      </c>
    </row>
    <row r="44" spans="1:11" ht="22.5" x14ac:dyDescent="0.25">
      <c r="A44" s="107" t="s">
        <v>22</v>
      </c>
      <c r="B44" s="107" t="s">
        <v>232</v>
      </c>
      <c r="C44" s="107" t="s">
        <v>233</v>
      </c>
      <c r="D44" s="122" t="s">
        <v>336</v>
      </c>
      <c r="E44" s="143" t="s">
        <v>142</v>
      </c>
      <c r="F44" s="125">
        <v>1010846</v>
      </c>
      <c r="G44" s="125">
        <v>44100</v>
      </c>
      <c r="H44" s="125">
        <v>203120</v>
      </c>
      <c r="I44" s="125">
        <v>203120</v>
      </c>
      <c r="J44" s="124">
        <v>102</v>
      </c>
      <c r="K44" s="124">
        <v>83</v>
      </c>
    </row>
    <row r="45" spans="1:11" ht="33.75" x14ac:dyDescent="0.25">
      <c r="A45" s="107" t="s">
        <v>22</v>
      </c>
      <c r="B45" s="104" t="s">
        <v>234</v>
      </c>
      <c r="C45" s="104" t="s">
        <v>235</v>
      </c>
      <c r="D45" s="110" t="s">
        <v>337</v>
      </c>
      <c r="E45" s="143" t="s">
        <v>142</v>
      </c>
      <c r="F45" s="116">
        <v>1130286</v>
      </c>
      <c r="G45" s="116">
        <v>0</v>
      </c>
      <c r="H45" s="116">
        <v>0</v>
      </c>
      <c r="I45" s="116">
        <v>223000</v>
      </c>
      <c r="J45" s="111">
        <v>47</v>
      </c>
      <c r="K45" s="111">
        <v>37</v>
      </c>
    </row>
    <row r="46" spans="1:11" ht="33.75" x14ac:dyDescent="0.25">
      <c r="A46" s="107" t="s">
        <v>22</v>
      </c>
      <c r="B46" s="104" t="s">
        <v>236</v>
      </c>
      <c r="C46" s="104" t="s">
        <v>237</v>
      </c>
      <c r="D46" s="110" t="s">
        <v>338</v>
      </c>
      <c r="E46" s="143" t="s">
        <v>142</v>
      </c>
      <c r="F46" s="116">
        <v>535733</v>
      </c>
      <c r="G46" s="116">
        <v>0</v>
      </c>
      <c r="H46" s="116">
        <v>0</v>
      </c>
      <c r="I46" s="116">
        <v>130000</v>
      </c>
      <c r="J46" s="111">
        <v>30</v>
      </c>
      <c r="K46" s="111">
        <v>22</v>
      </c>
    </row>
    <row r="47" spans="1:11" ht="23.25" thickBot="1" x14ac:dyDescent="0.3">
      <c r="A47" s="123" t="s">
        <v>22</v>
      </c>
      <c r="B47" s="123" t="s">
        <v>238</v>
      </c>
      <c r="C47" s="123" t="s">
        <v>239</v>
      </c>
      <c r="D47" s="130" t="s">
        <v>339</v>
      </c>
      <c r="E47" s="144" t="s">
        <v>142</v>
      </c>
      <c r="F47" s="128">
        <v>924627</v>
      </c>
      <c r="G47" s="128">
        <v>0</v>
      </c>
      <c r="H47" s="128">
        <v>357000</v>
      </c>
      <c r="I47" s="128">
        <v>357000</v>
      </c>
      <c r="J47" s="127">
        <v>27</v>
      </c>
      <c r="K47" s="127">
        <v>21</v>
      </c>
    </row>
    <row r="48" spans="1:11" ht="22.5" x14ac:dyDescent="0.25">
      <c r="A48" s="107" t="s">
        <v>19</v>
      </c>
      <c r="B48" s="107" t="s">
        <v>244</v>
      </c>
      <c r="C48" s="107" t="s">
        <v>245</v>
      </c>
      <c r="D48" s="122" t="s">
        <v>246</v>
      </c>
      <c r="E48" s="145" t="s">
        <v>142</v>
      </c>
      <c r="F48" s="125">
        <v>990000</v>
      </c>
      <c r="G48" s="125">
        <v>0</v>
      </c>
      <c r="H48" s="125">
        <v>398775</v>
      </c>
      <c r="I48" s="125">
        <v>377650</v>
      </c>
      <c r="J48" s="124">
        <v>51</v>
      </c>
      <c r="K48" s="124">
        <v>39</v>
      </c>
    </row>
    <row r="49" spans="1:11" ht="33.75" x14ac:dyDescent="0.25">
      <c r="A49" s="107" t="s">
        <v>19</v>
      </c>
      <c r="B49" s="107" t="s">
        <v>247</v>
      </c>
      <c r="C49" s="107" t="s">
        <v>248</v>
      </c>
      <c r="D49" s="122" t="s">
        <v>249</v>
      </c>
      <c r="E49" s="145" t="s">
        <v>142</v>
      </c>
      <c r="F49" s="125">
        <v>369000</v>
      </c>
      <c r="G49" s="125">
        <v>0</v>
      </c>
      <c r="H49" s="125">
        <v>209760</v>
      </c>
      <c r="I49" s="125">
        <v>183000</v>
      </c>
      <c r="J49" s="124">
        <v>16</v>
      </c>
      <c r="K49" s="124">
        <v>11</v>
      </c>
    </row>
    <row r="50" spans="1:11" ht="22.5" x14ac:dyDescent="0.25">
      <c r="A50" s="107" t="s">
        <v>19</v>
      </c>
      <c r="B50" s="104" t="s">
        <v>250</v>
      </c>
      <c r="C50" s="104" t="s">
        <v>251</v>
      </c>
      <c r="D50" s="110" t="s">
        <v>252</v>
      </c>
      <c r="E50" s="143" t="s">
        <v>142</v>
      </c>
      <c r="F50" s="116">
        <v>333000</v>
      </c>
      <c r="G50" s="116">
        <v>0</v>
      </c>
      <c r="H50" s="116">
        <v>202300</v>
      </c>
      <c r="I50" s="116">
        <v>188000</v>
      </c>
      <c r="J50" s="111">
        <v>13</v>
      </c>
      <c r="K50" s="42">
        <v>9</v>
      </c>
    </row>
    <row r="51" spans="1:11" ht="22.5" x14ac:dyDescent="0.25">
      <c r="A51" s="107" t="s">
        <v>19</v>
      </c>
      <c r="B51" s="104" t="s">
        <v>253</v>
      </c>
      <c r="C51" s="104" t="s">
        <v>254</v>
      </c>
      <c r="D51" s="110" t="s">
        <v>76</v>
      </c>
      <c r="E51" s="143" t="s">
        <v>142</v>
      </c>
      <c r="F51" s="116">
        <v>730000</v>
      </c>
      <c r="G51" s="116">
        <v>0</v>
      </c>
      <c r="H51" s="116">
        <v>251000</v>
      </c>
      <c r="I51" s="116">
        <v>251000</v>
      </c>
      <c r="J51" s="111">
        <v>30</v>
      </c>
      <c r="K51" s="111">
        <v>24</v>
      </c>
    </row>
    <row r="52" spans="1:11" x14ac:dyDescent="0.25">
      <c r="A52" s="107" t="s">
        <v>19</v>
      </c>
      <c r="B52" s="104" t="s">
        <v>255</v>
      </c>
      <c r="C52" s="104" t="s">
        <v>256</v>
      </c>
      <c r="D52" s="110" t="s">
        <v>92</v>
      </c>
      <c r="E52" s="143" t="s">
        <v>142</v>
      </c>
      <c r="F52" s="116">
        <v>1230000</v>
      </c>
      <c r="G52" s="116">
        <v>0</v>
      </c>
      <c r="H52" s="116">
        <v>443200</v>
      </c>
      <c r="I52" s="116">
        <v>403000</v>
      </c>
      <c r="J52" s="111">
        <v>53</v>
      </c>
      <c r="K52" s="111">
        <v>48</v>
      </c>
    </row>
    <row r="53" spans="1:11" ht="22.5" x14ac:dyDescent="0.25">
      <c r="A53" s="107" t="s">
        <v>19</v>
      </c>
      <c r="B53" s="104" t="s">
        <v>257</v>
      </c>
      <c r="C53" s="104" t="s">
        <v>94</v>
      </c>
      <c r="D53" s="110" t="s">
        <v>95</v>
      </c>
      <c r="E53" s="143" t="s">
        <v>142</v>
      </c>
      <c r="F53" s="116">
        <v>650000</v>
      </c>
      <c r="G53" s="116">
        <v>0</v>
      </c>
      <c r="H53" s="116">
        <v>407000</v>
      </c>
      <c r="I53" s="116">
        <v>407000</v>
      </c>
      <c r="J53" s="111">
        <v>33</v>
      </c>
      <c r="K53" s="111">
        <v>29</v>
      </c>
    </row>
    <row r="54" spans="1:11" ht="22.5" x14ac:dyDescent="0.25">
      <c r="A54" s="107" t="s">
        <v>19</v>
      </c>
      <c r="B54" s="104" t="s">
        <v>258</v>
      </c>
      <c r="C54" s="104" t="s">
        <v>259</v>
      </c>
      <c r="D54" s="110" t="s">
        <v>93</v>
      </c>
      <c r="E54" s="143" t="s">
        <v>142</v>
      </c>
      <c r="F54" s="116">
        <v>1230000</v>
      </c>
      <c r="G54" s="116">
        <v>0</v>
      </c>
      <c r="H54" s="116">
        <v>256000</v>
      </c>
      <c r="I54" s="116">
        <v>256000</v>
      </c>
      <c r="J54" s="111">
        <v>36</v>
      </c>
      <c r="K54" s="111">
        <v>23</v>
      </c>
    </row>
    <row r="55" spans="1:11" ht="33.75" x14ac:dyDescent="0.25">
      <c r="A55" s="107" t="s">
        <v>19</v>
      </c>
      <c r="B55" s="104" t="s">
        <v>260</v>
      </c>
      <c r="C55" s="104" t="s">
        <v>261</v>
      </c>
      <c r="D55" s="110" t="s">
        <v>77</v>
      </c>
      <c r="E55" s="143" t="s">
        <v>142</v>
      </c>
      <c r="F55" s="116">
        <v>380000</v>
      </c>
      <c r="G55" s="116">
        <v>0</v>
      </c>
      <c r="H55" s="116">
        <v>153520</v>
      </c>
      <c r="I55" s="116">
        <v>100000</v>
      </c>
      <c r="J55" s="111">
        <v>35</v>
      </c>
      <c r="K55" s="111">
        <v>28</v>
      </c>
    </row>
    <row r="56" spans="1:11" x14ac:dyDescent="0.25">
      <c r="A56" s="107" t="s">
        <v>19</v>
      </c>
      <c r="B56" s="104" t="s">
        <v>262</v>
      </c>
      <c r="C56" s="104" t="s">
        <v>263</v>
      </c>
      <c r="D56" s="110" t="s">
        <v>264</v>
      </c>
      <c r="E56" s="143" t="s">
        <v>142</v>
      </c>
      <c r="F56" s="116">
        <v>1240000</v>
      </c>
      <c r="G56" s="116">
        <v>0</v>
      </c>
      <c r="H56" s="116">
        <v>300000</v>
      </c>
      <c r="I56" s="116">
        <v>300000</v>
      </c>
      <c r="J56" s="111">
        <v>52</v>
      </c>
      <c r="K56" s="111">
        <v>41</v>
      </c>
    </row>
    <row r="57" spans="1:11" x14ac:dyDescent="0.25">
      <c r="A57" s="107" t="s">
        <v>19</v>
      </c>
      <c r="B57" s="104" t="s">
        <v>265</v>
      </c>
      <c r="C57" s="104" t="s">
        <v>266</v>
      </c>
      <c r="D57" s="110" t="s">
        <v>98</v>
      </c>
      <c r="E57" s="143" t="s">
        <v>142</v>
      </c>
      <c r="F57" s="116">
        <v>220000</v>
      </c>
      <c r="G57" s="116">
        <v>0</v>
      </c>
      <c r="H57" s="116">
        <v>178395</v>
      </c>
      <c r="I57" s="116">
        <v>165000</v>
      </c>
      <c r="J57" s="111">
        <v>16</v>
      </c>
      <c r="K57" s="111">
        <v>10</v>
      </c>
    </row>
    <row r="58" spans="1:11" x14ac:dyDescent="0.25">
      <c r="A58" s="107" t="s">
        <v>19</v>
      </c>
      <c r="B58" s="104" t="s">
        <v>267</v>
      </c>
      <c r="C58" s="104" t="s">
        <v>268</v>
      </c>
      <c r="D58" s="110" t="s">
        <v>269</v>
      </c>
      <c r="E58" s="143" t="s">
        <v>142</v>
      </c>
      <c r="F58" s="116">
        <v>250000</v>
      </c>
      <c r="G58" s="116">
        <v>0</v>
      </c>
      <c r="H58" s="116">
        <v>75000</v>
      </c>
      <c r="I58" s="116">
        <v>75000</v>
      </c>
      <c r="J58" s="111">
        <v>17</v>
      </c>
      <c r="K58" s="111">
        <v>7</v>
      </c>
    </row>
    <row r="59" spans="1:11" ht="22.5" x14ac:dyDescent="0.25">
      <c r="A59" s="107" t="s">
        <v>19</v>
      </c>
      <c r="B59" s="104" t="s">
        <v>270</v>
      </c>
      <c r="C59" s="104" t="s">
        <v>271</v>
      </c>
      <c r="D59" s="110" t="s">
        <v>272</v>
      </c>
      <c r="E59" s="143" t="s">
        <v>142</v>
      </c>
      <c r="F59" s="116">
        <v>828000</v>
      </c>
      <c r="G59" s="116">
        <v>0</v>
      </c>
      <c r="H59" s="116">
        <v>222240</v>
      </c>
      <c r="I59" s="116">
        <v>202000</v>
      </c>
      <c r="J59" s="111">
        <v>66</v>
      </c>
      <c r="K59" s="111">
        <v>52</v>
      </c>
    </row>
    <row r="60" spans="1:11" ht="45" x14ac:dyDescent="0.25">
      <c r="A60" s="107" t="s">
        <v>19</v>
      </c>
      <c r="B60" s="104" t="s">
        <v>273</v>
      </c>
      <c r="C60" s="104" t="s">
        <v>274</v>
      </c>
      <c r="D60" s="110" t="s">
        <v>97</v>
      </c>
      <c r="E60" s="143" t="s">
        <v>142</v>
      </c>
      <c r="F60" s="116">
        <v>1080548</v>
      </c>
      <c r="G60" s="116">
        <v>0</v>
      </c>
      <c r="H60" s="116">
        <v>260494</v>
      </c>
      <c r="I60" s="116">
        <v>260494</v>
      </c>
      <c r="J60" s="111">
        <v>13</v>
      </c>
      <c r="K60" s="111">
        <v>11</v>
      </c>
    </row>
    <row r="61" spans="1:11" ht="22.5" x14ac:dyDescent="0.25">
      <c r="A61" s="107" t="s">
        <v>19</v>
      </c>
      <c r="B61" s="107" t="s">
        <v>275</v>
      </c>
      <c r="C61" s="107" t="s">
        <v>276</v>
      </c>
      <c r="D61" s="122" t="s">
        <v>277</v>
      </c>
      <c r="E61" s="143" t="s">
        <v>142</v>
      </c>
      <c r="F61" s="125">
        <v>460000</v>
      </c>
      <c r="G61" s="125">
        <v>0</v>
      </c>
      <c r="H61" s="125">
        <v>96000</v>
      </c>
      <c r="I61" s="125">
        <v>96000</v>
      </c>
      <c r="J61" s="124">
        <v>23</v>
      </c>
      <c r="K61" s="124">
        <v>13</v>
      </c>
    </row>
    <row r="62" spans="1:11" ht="33.75" x14ac:dyDescent="0.25">
      <c r="A62" s="107" t="s">
        <v>19</v>
      </c>
      <c r="B62" s="104" t="s">
        <v>278</v>
      </c>
      <c r="C62" s="107" t="s">
        <v>279</v>
      </c>
      <c r="D62" s="108" t="s">
        <v>280</v>
      </c>
      <c r="E62" s="143" t="s">
        <v>142</v>
      </c>
      <c r="F62" s="116">
        <v>750000</v>
      </c>
      <c r="G62" s="116">
        <v>0</v>
      </c>
      <c r="H62" s="116">
        <v>160000</v>
      </c>
      <c r="I62" s="116">
        <v>160000</v>
      </c>
      <c r="J62" s="111">
        <v>36</v>
      </c>
      <c r="K62" s="111">
        <v>28</v>
      </c>
    </row>
    <row r="63" spans="1:11" ht="22.5" x14ac:dyDescent="0.25">
      <c r="A63" s="107" t="s">
        <v>19</v>
      </c>
      <c r="B63" s="104" t="s">
        <v>281</v>
      </c>
      <c r="C63" s="104" t="s">
        <v>282</v>
      </c>
      <c r="D63" s="109" t="s">
        <v>283</v>
      </c>
      <c r="E63" s="143" t="s">
        <v>142</v>
      </c>
      <c r="F63" s="116">
        <v>1612318</v>
      </c>
      <c r="G63" s="116">
        <v>0</v>
      </c>
      <c r="H63" s="116">
        <v>803800</v>
      </c>
      <c r="I63" s="116">
        <v>803800</v>
      </c>
      <c r="J63" s="111">
        <v>73</v>
      </c>
      <c r="K63" s="111">
        <v>55</v>
      </c>
    </row>
    <row r="64" spans="1:11" ht="22.5" x14ac:dyDescent="0.25">
      <c r="A64" s="107" t="s">
        <v>19</v>
      </c>
      <c r="B64" s="104" t="s">
        <v>284</v>
      </c>
      <c r="C64" s="104" t="s">
        <v>285</v>
      </c>
      <c r="D64" s="109" t="s">
        <v>75</v>
      </c>
      <c r="E64" s="143" t="s">
        <v>142</v>
      </c>
      <c r="F64" s="116">
        <v>350000</v>
      </c>
      <c r="G64" s="116">
        <v>0</v>
      </c>
      <c r="H64" s="116">
        <v>108996</v>
      </c>
      <c r="I64" s="116">
        <v>95000</v>
      </c>
      <c r="J64" s="111">
        <v>24</v>
      </c>
      <c r="K64" s="111">
        <v>19</v>
      </c>
    </row>
    <row r="65" spans="1:11" ht="22.5" x14ac:dyDescent="0.25">
      <c r="A65" s="107" t="s">
        <v>19</v>
      </c>
      <c r="B65" s="104" t="s">
        <v>286</v>
      </c>
      <c r="C65" s="104" t="s">
        <v>287</v>
      </c>
      <c r="D65" s="109" t="s">
        <v>96</v>
      </c>
      <c r="E65" s="143" t="s">
        <v>142</v>
      </c>
      <c r="F65" s="116">
        <v>690000</v>
      </c>
      <c r="G65" s="116">
        <v>0</v>
      </c>
      <c r="H65" s="116">
        <v>226900</v>
      </c>
      <c r="I65" s="116">
        <v>160000</v>
      </c>
      <c r="J65" s="111">
        <v>60</v>
      </c>
      <c r="K65" s="111">
        <v>50</v>
      </c>
    </row>
    <row r="66" spans="1:11" ht="22.5" x14ac:dyDescent="0.25">
      <c r="A66" s="107" t="s">
        <v>19</v>
      </c>
      <c r="B66" s="104" t="s">
        <v>288</v>
      </c>
      <c r="C66" s="104" t="s">
        <v>289</v>
      </c>
      <c r="D66" s="109" t="s">
        <v>290</v>
      </c>
      <c r="E66" s="143" t="s">
        <v>142</v>
      </c>
      <c r="F66" s="116">
        <v>702000</v>
      </c>
      <c r="G66" s="116">
        <v>0</v>
      </c>
      <c r="H66" s="116">
        <v>290668</v>
      </c>
      <c r="I66" s="116">
        <v>289400</v>
      </c>
      <c r="J66" s="111">
        <v>38</v>
      </c>
      <c r="K66" s="111">
        <v>34</v>
      </c>
    </row>
    <row r="67" spans="1:11" ht="33.75" x14ac:dyDescent="0.25">
      <c r="A67" s="107" t="s">
        <v>19</v>
      </c>
      <c r="B67" s="104" t="s">
        <v>291</v>
      </c>
      <c r="C67" s="104" t="s">
        <v>292</v>
      </c>
      <c r="D67" s="109" t="s">
        <v>66</v>
      </c>
      <c r="E67" s="143" t="s">
        <v>142</v>
      </c>
      <c r="F67" s="116">
        <v>1022000</v>
      </c>
      <c r="G67" s="116">
        <v>0</v>
      </c>
      <c r="H67" s="116">
        <v>479520</v>
      </c>
      <c r="I67" s="116">
        <v>426000</v>
      </c>
      <c r="J67" s="111">
        <v>48</v>
      </c>
      <c r="K67" s="111">
        <v>31</v>
      </c>
    </row>
    <row r="68" spans="1:11" ht="15.75" thickBot="1" x14ac:dyDescent="0.3">
      <c r="A68" s="123" t="s">
        <v>19</v>
      </c>
      <c r="B68" s="123" t="s">
        <v>293</v>
      </c>
      <c r="C68" s="123" t="s">
        <v>294</v>
      </c>
      <c r="D68" s="129" t="s">
        <v>295</v>
      </c>
      <c r="E68" s="144" t="s">
        <v>142</v>
      </c>
      <c r="F68" s="128">
        <v>680728</v>
      </c>
      <c r="G68" s="128">
        <v>0</v>
      </c>
      <c r="H68" s="128">
        <v>405936</v>
      </c>
      <c r="I68" s="128">
        <v>400000</v>
      </c>
      <c r="J68" s="127">
        <v>26</v>
      </c>
      <c r="K68" s="127">
        <v>20</v>
      </c>
    </row>
    <row r="69" spans="1:11" ht="22.5" x14ac:dyDescent="0.25">
      <c r="A69" s="107" t="s">
        <v>23</v>
      </c>
      <c r="B69" s="107" t="s">
        <v>296</v>
      </c>
      <c r="C69" s="107" t="s">
        <v>297</v>
      </c>
      <c r="D69" s="108" t="s">
        <v>298</v>
      </c>
      <c r="E69" s="145" t="s">
        <v>142</v>
      </c>
      <c r="F69" s="125">
        <v>215000</v>
      </c>
      <c r="G69" s="125">
        <v>0</v>
      </c>
      <c r="H69" s="125">
        <v>108000</v>
      </c>
      <c r="I69" s="125">
        <v>108000</v>
      </c>
      <c r="J69" s="124">
        <v>8</v>
      </c>
      <c r="K69" s="124">
        <v>7</v>
      </c>
    </row>
    <row r="70" spans="1:11" ht="33.75" x14ac:dyDescent="0.25">
      <c r="A70" s="107" t="s">
        <v>23</v>
      </c>
      <c r="B70" s="104" t="s">
        <v>299</v>
      </c>
      <c r="C70" s="104" t="s">
        <v>300</v>
      </c>
      <c r="D70" s="109" t="s">
        <v>340</v>
      </c>
      <c r="E70" s="143" t="s">
        <v>142</v>
      </c>
      <c r="F70" s="116">
        <v>738000</v>
      </c>
      <c r="G70" s="116">
        <v>0</v>
      </c>
      <c r="H70" s="116">
        <v>243000</v>
      </c>
      <c r="I70" s="116">
        <v>243000</v>
      </c>
      <c r="J70" s="111">
        <v>14</v>
      </c>
      <c r="K70" s="111">
        <v>13</v>
      </c>
    </row>
    <row r="71" spans="1:11" ht="45" x14ac:dyDescent="0.25">
      <c r="A71" s="107" t="s">
        <v>23</v>
      </c>
      <c r="B71" s="104" t="s">
        <v>301</v>
      </c>
      <c r="C71" s="104" t="s">
        <v>302</v>
      </c>
      <c r="D71" s="109" t="s">
        <v>343</v>
      </c>
      <c r="E71" s="143" t="s">
        <v>142</v>
      </c>
      <c r="F71" s="116">
        <v>268000</v>
      </c>
      <c r="G71" s="116">
        <v>0</v>
      </c>
      <c r="H71" s="116">
        <v>80000</v>
      </c>
      <c r="I71" s="116">
        <v>80000</v>
      </c>
      <c r="J71" s="133">
        <v>7</v>
      </c>
      <c r="K71" s="111">
        <v>6</v>
      </c>
    </row>
    <row r="72" spans="1:11" ht="33.75" x14ac:dyDescent="0.25">
      <c r="A72" s="107" t="s">
        <v>23</v>
      </c>
      <c r="B72" s="107" t="s">
        <v>303</v>
      </c>
      <c r="C72" s="107" t="s">
        <v>304</v>
      </c>
      <c r="D72" s="108" t="s">
        <v>305</v>
      </c>
      <c r="E72" s="145" t="s">
        <v>142</v>
      </c>
      <c r="F72" s="125">
        <v>787651</v>
      </c>
      <c r="G72" s="125">
        <v>0</v>
      </c>
      <c r="H72" s="125">
        <v>213000</v>
      </c>
      <c r="I72" s="125">
        <v>213000</v>
      </c>
      <c r="J72" s="124">
        <v>21</v>
      </c>
      <c r="K72" s="124">
        <v>18</v>
      </c>
    </row>
    <row r="73" spans="1:11" ht="22.5" x14ac:dyDescent="0.25">
      <c r="A73" s="107" t="s">
        <v>23</v>
      </c>
      <c r="B73" s="104" t="s">
        <v>306</v>
      </c>
      <c r="C73" s="104" t="s">
        <v>307</v>
      </c>
      <c r="D73" s="109" t="s">
        <v>308</v>
      </c>
      <c r="E73" s="143" t="s">
        <v>142</v>
      </c>
      <c r="F73" s="116">
        <v>328000</v>
      </c>
      <c r="G73" s="116">
        <v>0</v>
      </c>
      <c r="H73" s="116">
        <v>105000</v>
      </c>
      <c r="I73" s="116">
        <v>105000</v>
      </c>
      <c r="J73" s="111">
        <v>14</v>
      </c>
      <c r="K73" s="111">
        <v>12</v>
      </c>
    </row>
    <row r="74" spans="1:11" ht="22.5" x14ac:dyDescent="0.25">
      <c r="A74" s="107" t="s">
        <v>23</v>
      </c>
      <c r="B74" s="104" t="s">
        <v>309</v>
      </c>
      <c r="C74" s="112" t="s">
        <v>310</v>
      </c>
      <c r="D74" s="113" t="s">
        <v>311</v>
      </c>
      <c r="E74" s="143" t="s">
        <v>142</v>
      </c>
      <c r="F74" s="116">
        <v>298000</v>
      </c>
      <c r="G74" s="116">
        <v>25484</v>
      </c>
      <c r="H74" s="116">
        <v>106000</v>
      </c>
      <c r="I74" s="116">
        <v>106000</v>
      </c>
      <c r="J74" s="111">
        <v>12</v>
      </c>
      <c r="K74" s="111">
        <v>10</v>
      </c>
    </row>
    <row r="75" spans="1:11" ht="22.5" x14ac:dyDescent="0.25">
      <c r="A75" s="107" t="s">
        <v>23</v>
      </c>
      <c r="B75" s="104" t="s">
        <v>312</v>
      </c>
      <c r="C75" s="112" t="s">
        <v>313</v>
      </c>
      <c r="D75" s="113" t="s">
        <v>314</v>
      </c>
      <c r="E75" s="143" t="s">
        <v>142</v>
      </c>
      <c r="F75" s="116">
        <v>308000</v>
      </c>
      <c r="G75" s="116">
        <v>0</v>
      </c>
      <c r="H75" s="116">
        <v>105000</v>
      </c>
      <c r="I75" s="116">
        <v>105000</v>
      </c>
      <c r="J75" s="111">
        <v>17</v>
      </c>
      <c r="K75" s="111">
        <v>14</v>
      </c>
    </row>
    <row r="76" spans="1:11" ht="22.5" x14ac:dyDescent="0.25">
      <c r="A76" s="107" t="s">
        <v>23</v>
      </c>
      <c r="B76" s="104" t="s">
        <v>315</v>
      </c>
      <c r="C76" s="112" t="s">
        <v>316</v>
      </c>
      <c r="D76" s="113" t="s">
        <v>341</v>
      </c>
      <c r="E76" s="143" t="s">
        <v>142</v>
      </c>
      <c r="F76" s="116">
        <v>430000</v>
      </c>
      <c r="G76" s="116">
        <v>43000</v>
      </c>
      <c r="H76" s="116">
        <v>114000</v>
      </c>
      <c r="I76" s="116">
        <v>114000</v>
      </c>
      <c r="J76" s="111">
        <v>5</v>
      </c>
      <c r="K76" s="111">
        <v>4</v>
      </c>
    </row>
    <row r="77" spans="1:11" ht="33.75" x14ac:dyDescent="0.25">
      <c r="A77" s="107" t="s">
        <v>23</v>
      </c>
      <c r="B77" s="104" t="s">
        <v>317</v>
      </c>
      <c r="C77" s="112" t="s">
        <v>318</v>
      </c>
      <c r="D77" s="113" t="s">
        <v>342</v>
      </c>
      <c r="E77" s="143" t="s">
        <v>142</v>
      </c>
      <c r="F77" s="116">
        <v>160000</v>
      </c>
      <c r="G77" s="116">
        <v>3980</v>
      </c>
      <c r="H77" s="116">
        <v>60000</v>
      </c>
      <c r="I77" s="116">
        <v>60000</v>
      </c>
      <c r="J77" s="111">
        <v>4</v>
      </c>
      <c r="K77" s="111">
        <v>3</v>
      </c>
    </row>
    <row r="78" spans="1:11" ht="22.5" x14ac:dyDescent="0.25">
      <c r="A78" s="107" t="s">
        <v>23</v>
      </c>
      <c r="B78" s="104" t="s">
        <v>319</v>
      </c>
      <c r="C78" s="112" t="s">
        <v>320</v>
      </c>
      <c r="D78" s="113" t="s">
        <v>321</v>
      </c>
      <c r="E78" s="143" t="s">
        <v>142</v>
      </c>
      <c r="F78" s="116">
        <v>998000</v>
      </c>
      <c r="G78" s="116">
        <v>0</v>
      </c>
      <c r="H78" s="116">
        <v>219000</v>
      </c>
      <c r="I78" s="116">
        <v>219000</v>
      </c>
      <c r="J78" s="111">
        <v>32</v>
      </c>
      <c r="K78" s="111">
        <v>26</v>
      </c>
    </row>
    <row r="79" spans="1:11" ht="33.75" x14ac:dyDescent="0.25">
      <c r="A79" s="107" t="s">
        <v>23</v>
      </c>
      <c r="B79" s="104" t="s">
        <v>322</v>
      </c>
      <c r="C79" s="112" t="s">
        <v>346</v>
      </c>
      <c r="D79" s="113" t="s">
        <v>323</v>
      </c>
      <c r="E79" s="143" t="s">
        <v>142</v>
      </c>
      <c r="F79" s="116">
        <v>308000</v>
      </c>
      <c r="G79" s="116">
        <v>0</v>
      </c>
      <c r="H79" s="116">
        <v>126000</v>
      </c>
      <c r="I79" s="116">
        <v>126000</v>
      </c>
      <c r="J79" s="111">
        <v>13</v>
      </c>
      <c r="K79" s="111">
        <v>10</v>
      </c>
    </row>
    <row r="80" spans="1:11" ht="22.5" x14ac:dyDescent="0.25">
      <c r="A80" s="107" t="s">
        <v>23</v>
      </c>
      <c r="B80" s="104" t="s">
        <v>324</v>
      </c>
      <c r="C80" s="104" t="s">
        <v>325</v>
      </c>
      <c r="D80" s="109" t="s">
        <v>326</v>
      </c>
      <c r="E80" s="143" t="s">
        <v>142</v>
      </c>
      <c r="F80" s="116">
        <v>593000</v>
      </c>
      <c r="G80" s="116">
        <v>0</v>
      </c>
      <c r="H80" s="116">
        <v>152000</v>
      </c>
      <c r="I80" s="116">
        <v>152000</v>
      </c>
      <c r="J80" s="111">
        <v>27</v>
      </c>
      <c r="K80" s="111">
        <v>22</v>
      </c>
    </row>
    <row r="81" spans="1:11" ht="57" thickBot="1" x14ac:dyDescent="0.3">
      <c r="A81" s="123" t="s">
        <v>23</v>
      </c>
      <c r="B81" s="123" t="s">
        <v>327</v>
      </c>
      <c r="C81" s="123" t="s">
        <v>328</v>
      </c>
      <c r="D81" s="129" t="s">
        <v>329</v>
      </c>
      <c r="E81" s="144" t="s">
        <v>142</v>
      </c>
      <c r="F81" s="128">
        <v>428000</v>
      </c>
      <c r="G81" s="128">
        <v>0</v>
      </c>
      <c r="H81" s="128">
        <v>148000</v>
      </c>
      <c r="I81" s="128">
        <v>148000</v>
      </c>
      <c r="J81" s="127">
        <v>10</v>
      </c>
      <c r="K81" s="127">
        <v>8</v>
      </c>
    </row>
    <row r="82" spans="1:11" ht="45" x14ac:dyDescent="0.25">
      <c r="A82" s="107" t="s">
        <v>83</v>
      </c>
      <c r="B82" s="107" t="s">
        <v>350</v>
      </c>
      <c r="C82" s="107" t="s">
        <v>351</v>
      </c>
      <c r="D82" s="108" t="s">
        <v>99</v>
      </c>
      <c r="E82" s="145" t="s">
        <v>142</v>
      </c>
      <c r="F82" s="125">
        <v>324000</v>
      </c>
      <c r="G82" s="125">
        <v>0</v>
      </c>
      <c r="H82" s="125">
        <v>85422</v>
      </c>
      <c r="I82" s="125">
        <v>60000</v>
      </c>
      <c r="J82" s="124">
        <v>36</v>
      </c>
      <c r="K82" s="124">
        <v>34</v>
      </c>
    </row>
    <row r="83" spans="1:11" ht="22.5" x14ac:dyDescent="0.25">
      <c r="A83" s="107" t="s">
        <v>83</v>
      </c>
      <c r="B83" s="107" t="s">
        <v>352</v>
      </c>
      <c r="C83" s="107" t="s">
        <v>353</v>
      </c>
      <c r="D83" s="108" t="s">
        <v>68</v>
      </c>
      <c r="E83" s="143" t="s">
        <v>142</v>
      </c>
      <c r="F83" s="125">
        <v>344000</v>
      </c>
      <c r="G83" s="125">
        <v>0</v>
      </c>
      <c r="H83" s="125">
        <v>68800</v>
      </c>
      <c r="I83" s="125">
        <v>68800</v>
      </c>
      <c r="J83" s="124">
        <v>18</v>
      </c>
      <c r="K83" s="124">
        <v>11</v>
      </c>
    </row>
    <row r="84" spans="1:11" ht="78.75" x14ac:dyDescent="0.25">
      <c r="A84" s="107" t="s">
        <v>83</v>
      </c>
      <c r="B84" s="104" t="s">
        <v>354</v>
      </c>
      <c r="C84" s="104" t="s">
        <v>355</v>
      </c>
      <c r="D84" s="109" t="s">
        <v>356</v>
      </c>
      <c r="E84" s="143" t="s">
        <v>142</v>
      </c>
      <c r="F84" s="116">
        <v>409500</v>
      </c>
      <c r="G84" s="116">
        <v>0</v>
      </c>
      <c r="H84" s="116">
        <v>170858</v>
      </c>
      <c r="I84" s="116">
        <v>135000</v>
      </c>
      <c r="J84" s="111">
        <v>57</v>
      </c>
      <c r="K84" s="111">
        <v>49</v>
      </c>
    </row>
    <row r="85" spans="1:11" ht="67.5" x14ac:dyDescent="0.25">
      <c r="A85" s="107" t="s">
        <v>83</v>
      </c>
      <c r="B85" s="104" t="s">
        <v>357</v>
      </c>
      <c r="C85" s="104" t="s">
        <v>358</v>
      </c>
      <c r="D85" s="109" t="s">
        <v>69</v>
      </c>
      <c r="E85" s="143" t="s">
        <v>142</v>
      </c>
      <c r="F85" s="116">
        <v>360000</v>
      </c>
      <c r="G85" s="116">
        <v>0</v>
      </c>
      <c r="H85" s="116">
        <v>69000</v>
      </c>
      <c r="I85" s="116">
        <v>69000</v>
      </c>
      <c r="J85" s="111">
        <v>37</v>
      </c>
      <c r="K85" s="111">
        <v>33</v>
      </c>
    </row>
    <row r="86" spans="1:11" ht="22.5" x14ac:dyDescent="0.25">
      <c r="A86" s="107" t="s">
        <v>83</v>
      </c>
      <c r="B86" s="104" t="s">
        <v>359</v>
      </c>
      <c r="C86" s="104" t="s">
        <v>360</v>
      </c>
      <c r="D86" s="109" t="s">
        <v>70</v>
      </c>
      <c r="E86" s="143" t="s">
        <v>142</v>
      </c>
      <c r="F86" s="116">
        <v>324000</v>
      </c>
      <c r="G86" s="116">
        <v>0</v>
      </c>
      <c r="H86" s="116">
        <v>24000</v>
      </c>
      <c r="I86" s="116">
        <v>24000</v>
      </c>
      <c r="J86" s="111">
        <v>40</v>
      </c>
      <c r="K86" s="111">
        <v>32</v>
      </c>
    </row>
    <row r="87" spans="1:11" ht="33.75" x14ac:dyDescent="0.25">
      <c r="A87" s="107" t="s">
        <v>83</v>
      </c>
      <c r="B87" s="107" t="s">
        <v>361</v>
      </c>
      <c r="C87" s="107" t="s">
        <v>362</v>
      </c>
      <c r="D87" s="108" t="s">
        <v>71</v>
      </c>
      <c r="E87" s="145" t="s">
        <v>142</v>
      </c>
      <c r="F87" s="125">
        <v>452789.47</v>
      </c>
      <c r="G87" s="125">
        <v>0</v>
      </c>
      <c r="H87" s="125">
        <v>103380</v>
      </c>
      <c r="I87" s="125">
        <v>90000</v>
      </c>
      <c r="J87" s="124">
        <v>39</v>
      </c>
      <c r="K87" s="124">
        <v>35</v>
      </c>
    </row>
    <row r="88" spans="1:11" ht="33.75" x14ac:dyDescent="0.25">
      <c r="A88" s="107" t="s">
        <v>83</v>
      </c>
      <c r="B88" s="104" t="s">
        <v>363</v>
      </c>
      <c r="C88" s="104" t="s">
        <v>364</v>
      </c>
      <c r="D88" s="109" t="s">
        <v>365</v>
      </c>
      <c r="E88" s="143" t="s">
        <v>142</v>
      </c>
      <c r="F88" s="116">
        <v>350000</v>
      </c>
      <c r="G88" s="116">
        <v>0</v>
      </c>
      <c r="H88" s="116">
        <v>110140</v>
      </c>
      <c r="I88" s="116">
        <v>70000</v>
      </c>
      <c r="J88" s="111">
        <v>16</v>
      </c>
      <c r="K88" s="111">
        <v>11</v>
      </c>
    </row>
    <row r="89" spans="1:11" x14ac:dyDescent="0.25">
      <c r="A89" s="107" t="s">
        <v>83</v>
      </c>
      <c r="B89" s="104" t="s">
        <v>366</v>
      </c>
      <c r="C89" s="104" t="s">
        <v>367</v>
      </c>
      <c r="D89" s="109" t="s">
        <v>368</v>
      </c>
      <c r="E89" s="143" t="s">
        <v>142</v>
      </c>
      <c r="F89" s="116">
        <v>394000</v>
      </c>
      <c r="G89" s="116">
        <v>0</v>
      </c>
      <c r="H89" s="116">
        <v>45000</v>
      </c>
      <c r="I89" s="116">
        <v>45000</v>
      </c>
      <c r="J89" s="111">
        <v>35</v>
      </c>
      <c r="K89" s="111">
        <v>24</v>
      </c>
    </row>
    <row r="90" spans="1:11" ht="56.25" x14ac:dyDescent="0.25">
      <c r="A90" s="107" t="s">
        <v>83</v>
      </c>
      <c r="B90" s="104" t="s">
        <v>369</v>
      </c>
      <c r="C90" s="104" t="s">
        <v>370</v>
      </c>
      <c r="D90" s="109" t="s">
        <v>78</v>
      </c>
      <c r="E90" s="143" t="s">
        <v>142</v>
      </c>
      <c r="F90" s="116">
        <v>416500</v>
      </c>
      <c r="G90" s="116">
        <v>0</v>
      </c>
      <c r="H90" s="116">
        <v>120899</v>
      </c>
      <c r="I90" s="116">
        <v>75000</v>
      </c>
      <c r="J90" s="111">
        <v>78</v>
      </c>
      <c r="K90" s="111">
        <v>76</v>
      </c>
    </row>
    <row r="91" spans="1:11" ht="45" x14ac:dyDescent="0.25">
      <c r="A91" s="107" t="s">
        <v>83</v>
      </c>
      <c r="B91" s="104" t="s">
        <v>371</v>
      </c>
      <c r="C91" s="104" t="s">
        <v>100</v>
      </c>
      <c r="D91" s="109" t="s">
        <v>67</v>
      </c>
      <c r="E91" s="143" t="s">
        <v>142</v>
      </c>
      <c r="F91" s="116">
        <v>367000</v>
      </c>
      <c r="G91" s="116">
        <v>0</v>
      </c>
      <c r="H91" s="116">
        <v>37380</v>
      </c>
      <c r="I91" s="116">
        <v>24000</v>
      </c>
      <c r="J91" s="133">
        <v>33</v>
      </c>
      <c r="K91" s="133">
        <v>26</v>
      </c>
    </row>
    <row r="92" spans="1:11" ht="22.5" x14ac:dyDescent="0.25">
      <c r="A92" s="107" t="s">
        <v>83</v>
      </c>
      <c r="B92" s="104" t="s">
        <v>372</v>
      </c>
      <c r="C92" s="104" t="s">
        <v>373</v>
      </c>
      <c r="D92" s="109" t="s">
        <v>79</v>
      </c>
      <c r="E92" s="143" t="s">
        <v>142</v>
      </c>
      <c r="F92" s="116">
        <v>317000</v>
      </c>
      <c r="G92" s="116">
        <v>0</v>
      </c>
      <c r="H92" s="116">
        <v>100070</v>
      </c>
      <c r="I92" s="116">
        <v>80000</v>
      </c>
      <c r="J92" s="111">
        <v>26</v>
      </c>
      <c r="K92" s="111">
        <v>19</v>
      </c>
    </row>
    <row r="93" spans="1:11" ht="33.75" x14ac:dyDescent="0.25">
      <c r="A93" s="107" t="s">
        <v>83</v>
      </c>
      <c r="B93" s="104" t="s">
        <v>374</v>
      </c>
      <c r="C93" s="104" t="s">
        <v>375</v>
      </c>
      <c r="D93" s="109" t="s">
        <v>72</v>
      </c>
      <c r="E93" s="143" t="s">
        <v>142</v>
      </c>
      <c r="F93" s="116">
        <v>334000</v>
      </c>
      <c r="G93" s="116">
        <v>0</v>
      </c>
      <c r="H93" s="116">
        <v>118126</v>
      </c>
      <c r="I93" s="116">
        <v>82000</v>
      </c>
      <c r="J93" s="111">
        <v>14</v>
      </c>
      <c r="K93" s="133">
        <v>9</v>
      </c>
    </row>
    <row r="94" spans="1:11" ht="22.5" x14ac:dyDescent="0.25">
      <c r="A94" s="107" t="s">
        <v>83</v>
      </c>
      <c r="B94" s="104" t="s">
        <v>376</v>
      </c>
      <c r="C94" s="104" t="s">
        <v>101</v>
      </c>
      <c r="D94" s="109" t="s">
        <v>80</v>
      </c>
      <c r="E94" s="143" t="s">
        <v>142</v>
      </c>
      <c r="F94" s="116">
        <v>1605034.78</v>
      </c>
      <c r="G94" s="116">
        <v>0</v>
      </c>
      <c r="H94" s="116">
        <v>539999</v>
      </c>
      <c r="I94" s="116">
        <v>340000</v>
      </c>
      <c r="J94" s="111">
        <v>49</v>
      </c>
      <c r="K94" s="111">
        <v>33</v>
      </c>
    </row>
    <row r="95" spans="1:11" ht="22.5" x14ac:dyDescent="0.25">
      <c r="A95" s="107" t="s">
        <v>83</v>
      </c>
      <c r="B95" s="104" t="s">
        <v>377</v>
      </c>
      <c r="C95" s="104" t="s">
        <v>102</v>
      </c>
      <c r="D95" s="109" t="s">
        <v>73</v>
      </c>
      <c r="E95" s="143" t="s">
        <v>142</v>
      </c>
      <c r="F95" s="116">
        <v>1500000</v>
      </c>
      <c r="G95" s="116">
        <v>0</v>
      </c>
      <c r="H95" s="116">
        <v>480000</v>
      </c>
      <c r="I95" s="116">
        <v>300000</v>
      </c>
      <c r="J95" s="111">
        <v>188</v>
      </c>
      <c r="K95" s="111">
        <v>137</v>
      </c>
    </row>
    <row r="96" spans="1:11" ht="22.5" x14ac:dyDescent="0.25">
      <c r="A96" s="107" t="s">
        <v>83</v>
      </c>
      <c r="B96" s="104" t="s">
        <v>347</v>
      </c>
      <c r="C96" s="104" t="s">
        <v>348</v>
      </c>
      <c r="D96" s="109" t="s">
        <v>67</v>
      </c>
      <c r="E96" s="143" t="s">
        <v>142</v>
      </c>
      <c r="F96" s="116">
        <v>100000</v>
      </c>
      <c r="G96" s="116">
        <v>100000</v>
      </c>
      <c r="H96" s="116">
        <v>24000</v>
      </c>
      <c r="I96" s="116">
        <v>24000</v>
      </c>
      <c r="J96" s="111">
        <v>5</v>
      </c>
      <c r="K96" s="111">
        <v>4</v>
      </c>
    </row>
    <row r="97" spans="1:11" ht="33.75" x14ac:dyDescent="0.25">
      <c r="A97" s="107" t="s">
        <v>63</v>
      </c>
      <c r="B97" s="104" t="s">
        <v>379</v>
      </c>
      <c r="C97" s="104" t="s">
        <v>380</v>
      </c>
      <c r="D97" s="109" t="s">
        <v>104</v>
      </c>
      <c r="E97" s="143" t="s">
        <v>142</v>
      </c>
      <c r="F97" s="116">
        <v>291425</v>
      </c>
      <c r="G97" s="116">
        <v>0</v>
      </c>
      <c r="H97" s="116">
        <v>15000</v>
      </c>
      <c r="I97" s="116">
        <v>15000</v>
      </c>
      <c r="J97" s="111">
        <v>6</v>
      </c>
      <c r="K97" s="111">
        <v>5</v>
      </c>
    </row>
    <row r="98" spans="1:11" ht="22.5" x14ac:dyDescent="0.25">
      <c r="A98" s="107" t="s">
        <v>63</v>
      </c>
      <c r="B98" s="107" t="s">
        <v>381</v>
      </c>
      <c r="C98" s="131" t="s">
        <v>382</v>
      </c>
      <c r="D98" s="132" t="s">
        <v>103</v>
      </c>
      <c r="E98" s="143" t="s">
        <v>142</v>
      </c>
      <c r="F98" s="125">
        <v>320000</v>
      </c>
      <c r="G98" s="125">
        <v>0</v>
      </c>
      <c r="H98" s="125">
        <v>31000</v>
      </c>
      <c r="I98" s="125">
        <v>31000</v>
      </c>
      <c r="J98" s="124">
        <v>4</v>
      </c>
      <c r="K98" s="124">
        <v>3</v>
      </c>
    </row>
    <row r="99" spans="1:11" ht="22.5" x14ac:dyDescent="0.25">
      <c r="A99" s="107" t="s">
        <v>63</v>
      </c>
      <c r="B99" s="104" t="s">
        <v>383</v>
      </c>
      <c r="C99" s="112" t="s">
        <v>384</v>
      </c>
      <c r="D99" s="113" t="s">
        <v>106</v>
      </c>
      <c r="E99" s="143" t="s">
        <v>142</v>
      </c>
      <c r="F99" s="116">
        <v>160000</v>
      </c>
      <c r="G99" s="116">
        <v>0</v>
      </c>
      <c r="H99" s="116">
        <v>15000</v>
      </c>
      <c r="I99" s="116">
        <v>15000</v>
      </c>
      <c r="J99" s="111">
        <v>3</v>
      </c>
      <c r="K99" s="111">
        <v>2</v>
      </c>
    </row>
    <row r="100" spans="1:11" x14ac:dyDescent="0.25">
      <c r="A100" s="107" t="s">
        <v>63</v>
      </c>
      <c r="B100" s="104" t="s">
        <v>385</v>
      </c>
      <c r="C100" s="112" t="s">
        <v>386</v>
      </c>
      <c r="D100" s="113" t="s">
        <v>387</v>
      </c>
      <c r="E100" s="143" t="s">
        <v>142</v>
      </c>
      <c r="F100" s="116">
        <v>250000</v>
      </c>
      <c r="G100" s="116">
        <v>0</v>
      </c>
      <c r="H100" s="116">
        <v>52000</v>
      </c>
      <c r="I100" s="116">
        <v>52000</v>
      </c>
      <c r="J100" s="111">
        <v>7</v>
      </c>
      <c r="K100" s="111">
        <v>4</v>
      </c>
    </row>
    <row r="101" spans="1:11" ht="22.5" x14ac:dyDescent="0.25">
      <c r="A101" s="107" t="s">
        <v>63</v>
      </c>
      <c r="B101" s="104" t="s">
        <v>388</v>
      </c>
      <c r="C101" s="104" t="s">
        <v>389</v>
      </c>
      <c r="D101" s="109" t="s">
        <v>105</v>
      </c>
      <c r="E101" s="143" t="s">
        <v>142</v>
      </c>
      <c r="F101" s="116">
        <v>252000</v>
      </c>
      <c r="G101" s="116">
        <v>0</v>
      </c>
      <c r="H101" s="116">
        <v>9000</v>
      </c>
      <c r="I101" s="116">
        <v>9000</v>
      </c>
      <c r="J101" s="111">
        <v>11</v>
      </c>
      <c r="K101" s="111">
        <v>9</v>
      </c>
    </row>
    <row r="102" spans="1:11" ht="33.75" x14ac:dyDescent="0.25">
      <c r="A102" s="107" t="s">
        <v>63</v>
      </c>
      <c r="B102" s="107" t="s">
        <v>390</v>
      </c>
      <c r="C102" s="131" t="s">
        <v>391</v>
      </c>
      <c r="D102" s="132" t="s">
        <v>81</v>
      </c>
      <c r="E102" s="145" t="s">
        <v>142</v>
      </c>
      <c r="F102" s="125">
        <v>180000</v>
      </c>
      <c r="G102" s="125">
        <v>0</v>
      </c>
      <c r="H102" s="125">
        <v>5000</v>
      </c>
      <c r="I102" s="125">
        <v>5000</v>
      </c>
      <c r="J102" s="124">
        <v>8</v>
      </c>
      <c r="K102" s="124">
        <v>6</v>
      </c>
    </row>
    <row r="103" spans="1:11" ht="22.5" x14ac:dyDescent="0.25">
      <c r="A103" s="107" t="s">
        <v>63</v>
      </c>
      <c r="B103" s="104" t="s">
        <v>392</v>
      </c>
      <c r="C103" s="112" t="s">
        <v>393</v>
      </c>
      <c r="D103" s="113" t="s">
        <v>394</v>
      </c>
      <c r="E103" s="143" t="s">
        <v>142</v>
      </c>
      <c r="F103" s="116">
        <v>266406.65000000002</v>
      </c>
      <c r="G103" s="116">
        <v>0</v>
      </c>
      <c r="H103" s="116">
        <v>31000</v>
      </c>
      <c r="I103" s="116">
        <v>31000</v>
      </c>
      <c r="J103" s="111">
        <v>5</v>
      </c>
      <c r="K103" s="111">
        <v>4</v>
      </c>
    </row>
    <row r="104" spans="1:11" ht="45" x14ac:dyDescent="0.25">
      <c r="A104" s="107" t="s">
        <v>63</v>
      </c>
      <c r="B104" s="104" t="s">
        <v>395</v>
      </c>
      <c r="C104" s="104" t="s">
        <v>396</v>
      </c>
      <c r="D104" s="109" t="s">
        <v>397</v>
      </c>
      <c r="E104" s="143" t="s">
        <v>142</v>
      </c>
      <c r="F104" s="116">
        <v>272319</v>
      </c>
      <c r="G104" s="116">
        <v>0</v>
      </c>
      <c r="H104" s="116">
        <v>15000</v>
      </c>
      <c r="I104" s="116">
        <v>15000</v>
      </c>
      <c r="J104" s="111">
        <v>4</v>
      </c>
      <c r="K104" s="111">
        <v>2</v>
      </c>
    </row>
    <row r="105" spans="1:11" ht="22.5" x14ac:dyDescent="0.25">
      <c r="A105" s="107" t="s">
        <v>63</v>
      </c>
      <c r="B105" s="104" t="s">
        <v>398</v>
      </c>
      <c r="C105" s="107" t="s">
        <v>399</v>
      </c>
      <c r="D105" s="108" t="s">
        <v>109</v>
      </c>
      <c r="E105" s="143" t="s">
        <v>142</v>
      </c>
      <c r="F105" s="116">
        <v>320000</v>
      </c>
      <c r="G105" s="116">
        <v>0</v>
      </c>
      <c r="H105" s="116">
        <v>30000</v>
      </c>
      <c r="I105" s="116">
        <v>30000</v>
      </c>
      <c r="J105" s="111">
        <v>2</v>
      </c>
      <c r="K105" s="111">
        <v>1</v>
      </c>
    </row>
    <row r="106" spans="1:11" ht="22.5" x14ac:dyDescent="0.25">
      <c r="A106" s="107" t="s">
        <v>63</v>
      </c>
      <c r="B106" s="104" t="s">
        <v>400</v>
      </c>
      <c r="C106" s="104" t="s">
        <v>401</v>
      </c>
      <c r="D106" s="109" t="s">
        <v>402</v>
      </c>
      <c r="E106" s="143" t="s">
        <v>142</v>
      </c>
      <c r="F106" s="116">
        <v>372597</v>
      </c>
      <c r="G106" s="116">
        <v>0</v>
      </c>
      <c r="H106" s="116">
        <v>20000</v>
      </c>
      <c r="I106" s="116">
        <v>20000</v>
      </c>
      <c r="J106" s="111">
        <v>8</v>
      </c>
      <c r="K106" s="111">
        <v>4</v>
      </c>
    </row>
    <row r="107" spans="1:11" ht="22.5" x14ac:dyDescent="0.25">
      <c r="A107" s="107" t="s">
        <v>63</v>
      </c>
      <c r="B107" s="104" t="s">
        <v>403</v>
      </c>
      <c r="C107" s="104" t="s">
        <v>404</v>
      </c>
      <c r="D107" s="109" t="s">
        <v>405</v>
      </c>
      <c r="E107" s="143" t="s">
        <v>142</v>
      </c>
      <c r="F107" s="116">
        <v>320000</v>
      </c>
      <c r="G107" s="116">
        <v>0</v>
      </c>
      <c r="H107" s="116">
        <v>35000</v>
      </c>
      <c r="I107" s="116">
        <v>35000</v>
      </c>
      <c r="J107" s="111">
        <v>4</v>
      </c>
      <c r="K107" s="111">
        <v>3</v>
      </c>
    </row>
    <row r="108" spans="1:11" ht="22.5" x14ac:dyDescent="0.25">
      <c r="A108" s="107" t="s">
        <v>63</v>
      </c>
      <c r="B108" s="104" t="s">
        <v>406</v>
      </c>
      <c r="C108" s="104" t="s">
        <v>407</v>
      </c>
      <c r="D108" s="109" t="s">
        <v>82</v>
      </c>
      <c r="E108" s="143" t="s">
        <v>142</v>
      </c>
      <c r="F108" s="116">
        <v>928169</v>
      </c>
      <c r="G108" s="116">
        <v>0</v>
      </c>
      <c r="H108" s="116">
        <v>250000</v>
      </c>
      <c r="I108" s="116">
        <v>250000</v>
      </c>
      <c r="J108" s="111">
        <v>35</v>
      </c>
      <c r="K108" s="111">
        <v>24</v>
      </c>
    </row>
    <row r="109" spans="1:11" ht="22.5" x14ac:dyDescent="0.25">
      <c r="A109" s="107" t="s">
        <v>63</v>
      </c>
      <c r="B109" s="104" t="s">
        <v>408</v>
      </c>
      <c r="C109" s="104" t="s">
        <v>409</v>
      </c>
      <c r="D109" s="109" t="s">
        <v>111</v>
      </c>
      <c r="E109" s="143" t="s">
        <v>142</v>
      </c>
      <c r="F109" s="116">
        <v>257885.3</v>
      </c>
      <c r="G109" s="116">
        <v>0</v>
      </c>
      <c r="H109" s="116">
        <v>70000</v>
      </c>
      <c r="I109" s="116">
        <v>70000</v>
      </c>
      <c r="J109" s="111">
        <v>10</v>
      </c>
      <c r="K109" s="111">
        <v>9</v>
      </c>
    </row>
    <row r="110" spans="1:11" ht="22.5" x14ac:dyDescent="0.25">
      <c r="A110" s="107" t="s">
        <v>63</v>
      </c>
      <c r="B110" s="104" t="s">
        <v>410</v>
      </c>
      <c r="C110" s="104" t="s">
        <v>411</v>
      </c>
      <c r="D110" s="109" t="s">
        <v>412</v>
      </c>
      <c r="E110" s="143" t="s">
        <v>142</v>
      </c>
      <c r="F110" s="116">
        <v>200000</v>
      </c>
      <c r="G110" s="116">
        <v>0</v>
      </c>
      <c r="H110" s="116">
        <v>160000</v>
      </c>
      <c r="I110" s="116">
        <v>160000</v>
      </c>
      <c r="J110" s="111">
        <v>5</v>
      </c>
      <c r="K110" s="111">
        <v>4</v>
      </c>
    </row>
    <row r="111" spans="1:11" ht="45" x14ac:dyDescent="0.25">
      <c r="A111" s="107" t="s">
        <v>63</v>
      </c>
      <c r="B111" s="104" t="s">
        <v>413</v>
      </c>
      <c r="C111" s="104" t="s">
        <v>414</v>
      </c>
      <c r="D111" s="109" t="s">
        <v>415</v>
      </c>
      <c r="E111" s="143" t="s">
        <v>142</v>
      </c>
      <c r="F111" s="116">
        <v>192000</v>
      </c>
      <c r="G111" s="116">
        <v>0</v>
      </c>
      <c r="H111" s="116">
        <v>50000</v>
      </c>
      <c r="I111" s="116">
        <v>50000</v>
      </c>
      <c r="J111" s="111">
        <v>13</v>
      </c>
      <c r="K111" s="111">
        <v>7</v>
      </c>
    </row>
    <row r="112" spans="1:11" x14ac:dyDescent="0.25">
      <c r="A112" s="107" t="s">
        <v>63</v>
      </c>
      <c r="B112" s="104" t="s">
        <v>416</v>
      </c>
      <c r="C112" s="104" t="s">
        <v>417</v>
      </c>
      <c r="D112" s="109" t="s">
        <v>110</v>
      </c>
      <c r="E112" s="143" t="s">
        <v>142</v>
      </c>
      <c r="F112" s="116">
        <v>140000</v>
      </c>
      <c r="G112" s="116">
        <v>0</v>
      </c>
      <c r="H112" s="116">
        <v>60000</v>
      </c>
      <c r="I112" s="116">
        <v>60000</v>
      </c>
      <c r="J112" s="111">
        <v>14</v>
      </c>
      <c r="K112" s="111">
        <v>7</v>
      </c>
    </row>
    <row r="113" spans="1:11" ht="22.5" x14ac:dyDescent="0.25">
      <c r="A113" s="107" t="s">
        <v>63</v>
      </c>
      <c r="B113" s="107" t="s">
        <v>418</v>
      </c>
      <c r="C113" s="107" t="s">
        <v>419</v>
      </c>
      <c r="D113" s="108" t="s">
        <v>420</v>
      </c>
      <c r="E113" s="143" t="s">
        <v>142</v>
      </c>
      <c r="F113" s="125">
        <v>358000</v>
      </c>
      <c r="G113" s="125">
        <v>0</v>
      </c>
      <c r="H113" s="125">
        <v>60000</v>
      </c>
      <c r="I113" s="125">
        <v>60000</v>
      </c>
      <c r="J113" s="124">
        <v>10</v>
      </c>
      <c r="K113" s="124">
        <v>3</v>
      </c>
    </row>
    <row r="114" spans="1:11" ht="33.75" x14ac:dyDescent="0.25">
      <c r="A114" s="107" t="s">
        <v>63</v>
      </c>
      <c r="B114" s="104" t="s">
        <v>421</v>
      </c>
      <c r="C114" s="104" t="s">
        <v>422</v>
      </c>
      <c r="D114" s="109" t="s">
        <v>423</v>
      </c>
      <c r="E114" s="143" t="s">
        <v>142</v>
      </c>
      <c r="F114" s="116">
        <v>180000</v>
      </c>
      <c r="G114" s="116">
        <v>0</v>
      </c>
      <c r="H114" s="116">
        <v>180000</v>
      </c>
      <c r="I114" s="116">
        <v>180000</v>
      </c>
      <c r="J114" s="111">
        <v>3</v>
      </c>
      <c r="K114" s="111">
        <v>2</v>
      </c>
    </row>
    <row r="115" spans="1:11" ht="67.5" x14ac:dyDescent="0.25">
      <c r="A115" s="107" t="s">
        <v>63</v>
      </c>
      <c r="B115" s="104" t="s">
        <v>424</v>
      </c>
      <c r="C115" s="104" t="s">
        <v>425</v>
      </c>
      <c r="D115" s="109" t="s">
        <v>426</v>
      </c>
      <c r="E115" s="143" t="s">
        <v>142</v>
      </c>
      <c r="F115" s="116">
        <v>87000</v>
      </c>
      <c r="G115" s="116">
        <v>0</v>
      </c>
      <c r="H115" s="116">
        <v>55000</v>
      </c>
      <c r="I115" s="116">
        <v>55000</v>
      </c>
      <c r="J115" s="111">
        <v>4</v>
      </c>
      <c r="K115" s="111">
        <v>2</v>
      </c>
    </row>
    <row r="116" spans="1:11" ht="22.5" x14ac:dyDescent="0.25">
      <c r="A116" s="107" t="s">
        <v>63</v>
      </c>
      <c r="B116" s="104" t="s">
        <v>427</v>
      </c>
      <c r="C116" s="104" t="s">
        <v>428</v>
      </c>
      <c r="D116" s="109" t="s">
        <v>429</v>
      </c>
      <c r="E116" s="143" t="s">
        <v>142</v>
      </c>
      <c r="F116" s="116">
        <v>147000</v>
      </c>
      <c r="G116" s="116">
        <v>0</v>
      </c>
      <c r="H116" s="116">
        <v>147000</v>
      </c>
      <c r="I116" s="116">
        <v>147000</v>
      </c>
      <c r="J116" s="111">
        <v>4</v>
      </c>
      <c r="K116" s="111">
        <v>3</v>
      </c>
    </row>
    <row r="117" spans="1:11" ht="22.5" x14ac:dyDescent="0.25">
      <c r="A117" s="107" t="s">
        <v>63</v>
      </c>
      <c r="B117" s="104" t="s">
        <v>430</v>
      </c>
      <c r="C117" s="104" t="s">
        <v>431</v>
      </c>
      <c r="D117" s="109" t="s">
        <v>429</v>
      </c>
      <c r="E117" s="143" t="s">
        <v>142</v>
      </c>
      <c r="F117" s="116">
        <v>106000</v>
      </c>
      <c r="G117" s="116">
        <v>0</v>
      </c>
      <c r="H117" s="116">
        <v>106000</v>
      </c>
      <c r="I117" s="116">
        <v>106000</v>
      </c>
      <c r="J117" s="111">
        <v>3</v>
      </c>
      <c r="K117" s="111">
        <v>2</v>
      </c>
    </row>
    <row r="118" spans="1:11" ht="45" x14ac:dyDescent="0.25">
      <c r="A118" s="107" t="s">
        <v>63</v>
      </c>
      <c r="B118" s="104" t="s">
        <v>432</v>
      </c>
      <c r="C118" s="104" t="s">
        <v>433</v>
      </c>
      <c r="D118" s="109" t="s">
        <v>434</v>
      </c>
      <c r="E118" s="143" t="s">
        <v>142</v>
      </c>
      <c r="F118" s="116">
        <v>650000</v>
      </c>
      <c r="G118" s="116">
        <v>0</v>
      </c>
      <c r="H118" s="116">
        <v>125000</v>
      </c>
      <c r="I118" s="116">
        <v>125000</v>
      </c>
      <c r="J118" s="111">
        <v>16</v>
      </c>
      <c r="K118" s="111">
        <v>9</v>
      </c>
    </row>
    <row r="119" spans="1:11" ht="45" x14ac:dyDescent="0.25">
      <c r="A119" s="107" t="s">
        <v>63</v>
      </c>
      <c r="B119" s="104" t="s">
        <v>435</v>
      </c>
      <c r="C119" s="104" t="s">
        <v>436</v>
      </c>
      <c r="D119" s="109" t="s">
        <v>437</v>
      </c>
      <c r="E119" s="143" t="s">
        <v>142</v>
      </c>
      <c r="F119" s="116">
        <v>430000</v>
      </c>
      <c r="G119" s="116">
        <v>0</v>
      </c>
      <c r="H119" s="116">
        <v>50000</v>
      </c>
      <c r="I119" s="116">
        <v>50000</v>
      </c>
      <c r="J119" s="111">
        <v>6</v>
      </c>
      <c r="K119" s="111">
        <v>3</v>
      </c>
    </row>
    <row r="120" spans="1:11" ht="22.5" x14ac:dyDescent="0.25">
      <c r="A120" s="107" t="s">
        <v>63</v>
      </c>
      <c r="B120" s="104" t="s">
        <v>438</v>
      </c>
      <c r="C120" s="104" t="s">
        <v>439</v>
      </c>
      <c r="D120" s="109" t="s">
        <v>440</v>
      </c>
      <c r="E120" s="143" t="s">
        <v>142</v>
      </c>
      <c r="F120" s="116">
        <v>540000</v>
      </c>
      <c r="G120" s="116">
        <v>0</v>
      </c>
      <c r="H120" s="116">
        <v>77000</v>
      </c>
      <c r="I120" s="116">
        <v>77000</v>
      </c>
      <c r="J120" s="111">
        <v>5</v>
      </c>
      <c r="K120" s="111">
        <v>3</v>
      </c>
    </row>
    <row r="121" spans="1:11" ht="22.5" x14ac:dyDescent="0.25">
      <c r="A121" s="107" t="s">
        <v>63</v>
      </c>
      <c r="B121" s="104" t="s">
        <v>441</v>
      </c>
      <c r="C121" s="104" t="s">
        <v>442</v>
      </c>
      <c r="D121" s="109" t="s">
        <v>443</v>
      </c>
      <c r="E121" s="143" t="s">
        <v>142</v>
      </c>
      <c r="F121" s="116">
        <v>324998</v>
      </c>
      <c r="G121" s="116">
        <v>0</v>
      </c>
      <c r="H121" s="116">
        <v>72000</v>
      </c>
      <c r="I121" s="116">
        <v>72000</v>
      </c>
      <c r="J121" s="111">
        <v>5</v>
      </c>
      <c r="K121" s="111">
        <v>2</v>
      </c>
    </row>
    <row r="122" spans="1:11" ht="33.75" x14ac:dyDescent="0.25">
      <c r="A122" s="107" t="s">
        <v>63</v>
      </c>
      <c r="B122" s="104" t="s">
        <v>444</v>
      </c>
      <c r="C122" s="104" t="s">
        <v>445</v>
      </c>
      <c r="D122" s="109" t="s">
        <v>446</v>
      </c>
      <c r="E122" s="143" t="s">
        <v>142</v>
      </c>
      <c r="F122" s="116">
        <v>295000</v>
      </c>
      <c r="G122" s="116">
        <v>0</v>
      </c>
      <c r="H122" s="116">
        <v>48000</v>
      </c>
      <c r="I122" s="116">
        <v>48000</v>
      </c>
      <c r="J122" s="111">
        <v>7</v>
      </c>
      <c r="K122" s="111">
        <v>3</v>
      </c>
    </row>
    <row r="123" spans="1:11" ht="33.75" x14ac:dyDescent="0.25">
      <c r="A123" s="107" t="s">
        <v>63</v>
      </c>
      <c r="B123" s="104" t="s">
        <v>447</v>
      </c>
      <c r="C123" s="104" t="s">
        <v>448</v>
      </c>
      <c r="D123" s="109" t="s">
        <v>449</v>
      </c>
      <c r="E123" s="143" t="s">
        <v>142</v>
      </c>
      <c r="F123" s="116">
        <v>110000</v>
      </c>
      <c r="G123" s="116">
        <v>0</v>
      </c>
      <c r="H123" s="116">
        <v>10000</v>
      </c>
      <c r="I123" s="116">
        <v>10000</v>
      </c>
      <c r="J123" s="111">
        <v>4</v>
      </c>
      <c r="K123" s="111">
        <v>3</v>
      </c>
    </row>
    <row r="124" spans="1:11" ht="22.5" x14ac:dyDescent="0.25">
      <c r="A124" s="107" t="s">
        <v>63</v>
      </c>
      <c r="B124" s="104" t="s">
        <v>450</v>
      </c>
      <c r="C124" s="104" t="s">
        <v>451</v>
      </c>
      <c r="D124" s="109" t="s">
        <v>452</v>
      </c>
      <c r="E124" s="143" t="s">
        <v>142</v>
      </c>
      <c r="F124" s="116">
        <v>695000</v>
      </c>
      <c r="G124" s="116">
        <v>0</v>
      </c>
      <c r="H124" s="116">
        <v>196000</v>
      </c>
      <c r="I124" s="116">
        <v>196000</v>
      </c>
      <c r="J124" s="111">
        <v>14</v>
      </c>
      <c r="K124" s="111">
        <v>12</v>
      </c>
    </row>
    <row r="125" spans="1:11" ht="22.5" x14ac:dyDescent="0.25">
      <c r="A125" s="107" t="s">
        <v>63</v>
      </c>
      <c r="B125" s="104" t="s">
        <v>453</v>
      </c>
      <c r="C125" s="104" t="s">
        <v>454</v>
      </c>
      <c r="D125" s="109" t="s">
        <v>107</v>
      </c>
      <c r="E125" s="143" t="s">
        <v>142</v>
      </c>
      <c r="F125" s="116">
        <v>267050</v>
      </c>
      <c r="G125" s="116">
        <v>0</v>
      </c>
      <c r="H125" s="116">
        <v>64000</v>
      </c>
      <c r="I125" s="116">
        <v>64000</v>
      </c>
      <c r="J125" s="111">
        <v>7</v>
      </c>
      <c r="K125" s="111">
        <v>5</v>
      </c>
    </row>
    <row r="126" spans="1:11" ht="22.5" x14ac:dyDescent="0.25">
      <c r="A126" s="107" t="s">
        <v>63</v>
      </c>
      <c r="B126" s="104" t="s">
        <v>455</v>
      </c>
      <c r="C126" s="104" t="s">
        <v>456</v>
      </c>
      <c r="D126" s="109" t="s">
        <v>108</v>
      </c>
      <c r="E126" s="143" t="s">
        <v>142</v>
      </c>
      <c r="F126" s="116">
        <v>850000</v>
      </c>
      <c r="G126" s="116">
        <v>0</v>
      </c>
      <c r="H126" s="116">
        <v>237000</v>
      </c>
      <c r="I126" s="116">
        <v>237000</v>
      </c>
      <c r="J126" s="111">
        <v>18</v>
      </c>
      <c r="K126" s="111">
        <v>11</v>
      </c>
    </row>
    <row r="127" spans="1:11" ht="34.5" thickBot="1" x14ac:dyDescent="0.3">
      <c r="A127" s="123" t="s">
        <v>63</v>
      </c>
      <c r="B127" s="123" t="s">
        <v>457</v>
      </c>
      <c r="C127" s="123" t="s">
        <v>458</v>
      </c>
      <c r="D127" s="129" t="s">
        <v>459</v>
      </c>
      <c r="E127" s="144" t="s">
        <v>142</v>
      </c>
      <c r="F127" s="128">
        <v>415000</v>
      </c>
      <c r="G127" s="128">
        <v>0</v>
      </c>
      <c r="H127" s="128">
        <v>189000</v>
      </c>
      <c r="I127" s="128">
        <v>189000</v>
      </c>
      <c r="J127" s="127">
        <v>11</v>
      </c>
      <c r="K127" s="127">
        <v>9</v>
      </c>
    </row>
    <row r="128" spans="1:11" ht="15.75" thickBot="1" x14ac:dyDescent="0.3">
      <c r="C128" s="154"/>
      <c r="D128" s="155"/>
      <c r="E128" s="156" t="s">
        <v>56</v>
      </c>
      <c r="F128" s="157">
        <f>SUM(F2:F127)</f>
        <v>55304818.449999996</v>
      </c>
      <c r="G128" s="157">
        <f>SUM(G2:G127)</f>
        <v>288628</v>
      </c>
      <c r="H128" s="157">
        <f>SUM(H2:H127)</f>
        <v>16746673</v>
      </c>
      <c r="I128" s="157">
        <f>SUM(I2:I127)</f>
        <v>16013587</v>
      </c>
      <c r="J128" s="157">
        <f>SUM(J2:J127)</f>
        <v>2556</v>
      </c>
      <c r="K128" s="157">
        <f>SUM(K2:K127)</f>
        <v>1935</v>
      </c>
    </row>
    <row r="129" spans="9:9" x14ac:dyDescent="0.25">
      <c r="I129" s="118"/>
    </row>
    <row r="130" spans="9:9" x14ac:dyDescent="0.25">
      <c r="I130" s="117"/>
    </row>
  </sheetData>
  <pageMargins left="0.7" right="0.7" top="0.78740157499999996" bottom="0.78740157499999996"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7" workbookViewId="0">
      <selection activeCell="D7" sqref="D7"/>
    </sheetView>
  </sheetViews>
  <sheetFormatPr defaultRowHeight="15" x14ac:dyDescent="0.25"/>
  <cols>
    <col min="2" max="2" width="21.28515625" customWidth="1"/>
    <col min="3" max="3" width="30.5703125" customWidth="1"/>
    <col min="4" max="4" width="17.28515625" customWidth="1"/>
    <col min="5" max="5" width="19.85546875" customWidth="1"/>
    <col min="6" max="6" width="26.28515625" customWidth="1"/>
    <col min="7" max="7" width="80.5703125" customWidth="1"/>
    <col min="9" max="9" width="21.85546875" customWidth="1"/>
  </cols>
  <sheetData>
    <row r="1" spans="1:9" ht="24.75" thickBot="1" x14ac:dyDescent="0.3">
      <c r="A1" s="99" t="s">
        <v>64</v>
      </c>
      <c r="B1" s="97" t="s">
        <v>57</v>
      </c>
      <c r="C1" s="97" t="s">
        <v>47</v>
      </c>
      <c r="D1" s="98" t="s">
        <v>48</v>
      </c>
      <c r="E1" s="119" t="s">
        <v>0</v>
      </c>
      <c r="F1" s="120" t="s">
        <v>58</v>
      </c>
      <c r="G1" s="121"/>
    </row>
    <row r="2" spans="1:9" ht="93.75" customHeight="1" thickBot="1" x14ac:dyDescent="0.3">
      <c r="A2" s="134" t="s">
        <v>22</v>
      </c>
      <c r="B2" s="149" t="s">
        <v>220</v>
      </c>
      <c r="C2" s="182" t="s">
        <v>221</v>
      </c>
      <c r="D2" s="149" t="s">
        <v>330</v>
      </c>
      <c r="E2" s="150">
        <v>72064</v>
      </c>
      <c r="F2" s="181" t="s">
        <v>241</v>
      </c>
      <c r="G2" s="181"/>
    </row>
    <row r="3" spans="1:9" ht="102" customHeight="1" thickBot="1" x14ac:dyDescent="0.3">
      <c r="A3" s="134" t="s">
        <v>22</v>
      </c>
      <c r="B3" s="149" t="s">
        <v>232</v>
      </c>
      <c r="C3" s="182" t="s">
        <v>233</v>
      </c>
      <c r="D3" s="149" t="s">
        <v>240</v>
      </c>
      <c r="E3" s="150">
        <v>44100</v>
      </c>
      <c r="F3" s="181" t="s">
        <v>242</v>
      </c>
      <c r="G3" s="181"/>
    </row>
    <row r="4" spans="1:9" ht="129" customHeight="1" thickBot="1" x14ac:dyDescent="0.3">
      <c r="A4" s="134" t="s">
        <v>23</v>
      </c>
      <c r="B4" s="149" t="s">
        <v>309</v>
      </c>
      <c r="C4" s="182" t="s">
        <v>310</v>
      </c>
      <c r="D4" s="149" t="s">
        <v>311</v>
      </c>
      <c r="E4" s="150">
        <v>25484</v>
      </c>
      <c r="F4" s="180" t="s">
        <v>344</v>
      </c>
      <c r="G4" s="180"/>
    </row>
    <row r="5" spans="1:9" ht="93" customHeight="1" thickBot="1" x14ac:dyDescent="0.3">
      <c r="A5" s="134" t="s">
        <v>23</v>
      </c>
      <c r="B5" s="149" t="s">
        <v>315</v>
      </c>
      <c r="C5" s="183" t="s">
        <v>316</v>
      </c>
      <c r="D5" s="149" t="s">
        <v>341</v>
      </c>
      <c r="E5" s="150">
        <v>43000</v>
      </c>
      <c r="F5" s="180" t="s">
        <v>345</v>
      </c>
      <c r="G5" s="180"/>
    </row>
    <row r="6" spans="1:9" ht="96.75" customHeight="1" thickBot="1" x14ac:dyDescent="0.3">
      <c r="A6" s="134" t="s">
        <v>23</v>
      </c>
      <c r="B6" s="149" t="s">
        <v>317</v>
      </c>
      <c r="C6" s="183" t="s">
        <v>318</v>
      </c>
      <c r="D6" s="149" t="s">
        <v>342</v>
      </c>
      <c r="E6" s="150">
        <v>3980</v>
      </c>
      <c r="F6" s="180" t="s">
        <v>345</v>
      </c>
      <c r="G6" s="180"/>
    </row>
    <row r="7" spans="1:9" ht="258.75" customHeight="1" thickBot="1" x14ac:dyDescent="0.3">
      <c r="A7" s="134" t="s">
        <v>83</v>
      </c>
      <c r="B7" s="149" t="s">
        <v>347</v>
      </c>
      <c r="C7" s="149" t="s">
        <v>348</v>
      </c>
      <c r="D7" s="149" t="s">
        <v>67</v>
      </c>
      <c r="E7" s="150">
        <v>100000</v>
      </c>
      <c r="F7" s="179" t="s">
        <v>349</v>
      </c>
      <c r="G7" s="179"/>
      <c r="I7" s="117"/>
    </row>
    <row r="8" spans="1:9" ht="15.75" thickBot="1" x14ac:dyDescent="0.3">
      <c r="D8" s="146" t="s">
        <v>56</v>
      </c>
      <c r="E8" s="147">
        <f>SUM(E2:E7)</f>
        <v>288628</v>
      </c>
      <c r="F8" s="148"/>
    </row>
  </sheetData>
  <mergeCells count="6">
    <mergeCell ref="F7:G7"/>
    <mergeCell ref="F4:G4"/>
    <mergeCell ref="F2:G2"/>
    <mergeCell ref="F3:G3"/>
    <mergeCell ref="F5:G5"/>
    <mergeCell ref="F6:G6"/>
  </mergeCells>
  <pageMargins left="0.7" right="0.7" top="0.78740157499999996" bottom="0.78740157499999996"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čerpání VŠB po fakultách</vt:lpstr>
      <vt:lpstr>Přínos projektů - Výsledky </vt:lpstr>
      <vt:lpstr>Seznam projektů</vt:lpstr>
      <vt:lpstr>Konference</vt:lpstr>
      <vt:lpstr>'čerpání VŠB po fakultách'!Názvy_tisku</vt:lpstr>
    </vt:vector>
  </TitlesOfParts>
  <Company>VŠB-TUO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Gazdová Vlasta</dc:creator>
  <cp:lastModifiedBy>kub350</cp:lastModifiedBy>
  <cp:lastPrinted>2012-01-31T09:15:09Z</cp:lastPrinted>
  <dcterms:created xsi:type="dcterms:W3CDTF">2011-01-12T08:08:50Z</dcterms:created>
  <dcterms:modified xsi:type="dcterms:W3CDTF">2020-02-14T08:58:24Z</dcterms:modified>
</cp:coreProperties>
</file>