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0" i="1" l="1"/>
  <c r="H22" i="5"/>
  <c r="C45" i="5"/>
  <c r="C22" i="5"/>
  <c r="K20" i="1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B45" i="5"/>
  <c r="I20" i="1"/>
  <c r="J20" i="1"/>
  <c r="D20" i="1"/>
  <c r="D22" i="5"/>
  <c r="E22" i="5"/>
  <c r="F22" i="5"/>
  <c r="G22" i="5"/>
  <c r="I22" i="5"/>
  <c r="N22" i="5"/>
  <c r="O22" i="5"/>
  <c r="P22" i="5"/>
  <c r="J22" i="5"/>
  <c r="K22" i="5"/>
  <c r="L22" i="5"/>
  <c r="M22" i="5"/>
  <c r="B22" i="5"/>
  <c r="H20" i="1"/>
  <c r="G20" i="1"/>
  <c r="F20" i="1"/>
  <c r="E20" i="1"/>
</calcChain>
</file>

<file path=xl/comments1.xml><?xml version="1.0" encoding="utf-8"?>
<comments xmlns="http://schemas.openxmlformats.org/spreadsheetml/2006/main">
  <authors>
    <author>fri0026</author>
  </authors>
  <commentLis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semináře "Den doktorandů 2019"
</t>
        </r>
      </text>
    </comment>
  </commentList>
</comments>
</file>

<file path=xl/sharedStrings.xml><?xml version="1.0" encoding="utf-8"?>
<sst xmlns="http://schemas.openxmlformats.org/spreadsheetml/2006/main" count="169" uniqueCount="98">
  <si>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</si>
  <si>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</si>
  <si>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</si>
  <si>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</si>
  <si>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</si>
  <si>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</si>
  <si>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</si>
  <si>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</si>
  <si>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</si>
  <si>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</si>
  <si>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</si>
  <si>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</si>
  <si>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</si>
  <si>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</si>
  <si>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</si>
  <si>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</si>
  <si>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</si>
  <si>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</si>
  <si>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</si>
  <si>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</si>
  <si>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</si>
  <si>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</si>
  <si>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</si>
  <si>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</si>
  <si>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</si>
  <si>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</si>
  <si>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</si>
  <si>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</si>
  <si>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</si>
  <si>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</si>
  <si>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</si>
  <si>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</si>
  <si>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</si>
  <si>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</si>
  <si>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</si>
  <si>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</si>
  <si>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</si>
  <si>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</si>
  <si>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</si>
  <si>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</si>
  <si>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</si>
  <si>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</si>
  <si>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</si>
  <si>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</si>
  <si>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</si>
  <si>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</si>
  <si>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</si>
  <si>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</si>
  <si>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</si>
  <si>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</si>
  <si>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</si>
  <si>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materiálově-technologická</t>
  </si>
  <si>
    <t>SP2019/157</t>
  </si>
  <si>
    <t>SP2019/142</t>
  </si>
  <si>
    <t>SP2019/148</t>
  </si>
  <si>
    <t>SP2019/90</t>
  </si>
  <si>
    <t>SP2019/155</t>
  </si>
  <si>
    <t>SP2019/86</t>
  </si>
  <si>
    <t>SP2019/42</t>
  </si>
  <si>
    <t>SP2019/74</t>
  </si>
  <si>
    <t>SP2019/27</t>
  </si>
  <si>
    <t>SP2019/128</t>
  </si>
  <si>
    <t>SP2019/17</t>
  </si>
  <si>
    <t>SP2019/129</t>
  </si>
  <si>
    <t>SP2019/62</t>
  </si>
  <si>
    <t>SP2019/43</t>
  </si>
  <si>
    <t>SP2019/114</t>
  </si>
  <si>
    <t>Biomonitoring jako prostředek imisního monitoringu, výzkum speciálních metod energetického a materiálového využití odpadů</t>
  </si>
  <si>
    <t>Chemické a fyzikální vlastnosti heterostrukturních materiálů</t>
  </si>
  <si>
    <t>Možnosti optimalizace technologií výroby v oblasti metalurgie a slévárenství při využití laboratorních experimentů, fyzikálního a numerického modelování, možnosti ovlivnění mikročistoty oceli, podmínky plynulého odlévání ocelí</t>
  </si>
  <si>
    <t>Studium termofyzikálních a termodynamických vlastností modelových kvaternárních systémů na bázi Fe-C-O-Cr, Fe-C-O-Ni a dalších anorganických materiálů za vysokých teplot</t>
  </si>
  <si>
    <t>Experimenty v návaznosti na vývojový cyklus vozidla</t>
  </si>
  <si>
    <t>Studium plastických vlastností kovových materiálů a simulace procesů objemového tváření</t>
  </si>
  <si>
    <t>Uplatnění metod vědeckého řízení při řešení problémů efektivnosti optimalizace v průmyslových systémech</t>
  </si>
  <si>
    <t>Tepelné pochody a materiály v průmyslu</t>
  </si>
  <si>
    <t>Využití metod strukturní analýzy, zkoušení mechanických vlastností a nedestruktivní defektoskopie při komplexní charakterizaci pokročilých materiálů</t>
  </si>
  <si>
    <t>Příprava a optimalizace vlastností slitin pro automobilové, elektrotechnické a biomedicinské aplikace a možnosti jejich recyklace</t>
  </si>
  <si>
    <t>Řízení a optimalizace osvětlení v průmyslových procesech</t>
  </si>
  <si>
    <t>Rozvoj přístupů k naplňování požadavků normativní základny pro pokročilé integrované systémy řízení</t>
  </si>
  <si>
    <t>Využití pokročilých metod pro plánování a řízení průmyslových procesů</t>
  </si>
  <si>
    <t>Specifický výzkum v metalurgickém, materiálovém a procesním inženýrství</t>
  </si>
  <si>
    <t>Konference "Den doktorandů Fakulty materiálově-technologické"</t>
  </si>
  <si>
    <t>Ing. Petra Šutarová</t>
  </si>
  <si>
    <t>prof. Ing. Petr Praus, Ph.D.</t>
  </si>
  <si>
    <t>doc. Ing. Pavlína Pustějovská, Ph.D.</t>
  </si>
  <si>
    <t>doc. Ing. Bedřich Smetana, Ph.D.</t>
  </si>
  <si>
    <t>doc. Ing. Petr Tomčík, Ph.D.</t>
  </si>
  <si>
    <t>Ing. Stanislav Rusz, Ph.D.</t>
  </si>
  <si>
    <t>Ing.Martin Lampa, Ph.D.</t>
  </si>
  <si>
    <t>doc. Ing. Marek Velička, Ph.D.</t>
  </si>
  <si>
    <t>Ing. Petra Váňová, Ph.D.</t>
  </si>
  <si>
    <t>prof. Ing. Miroslav Kursa, CSc.</t>
  </si>
  <si>
    <t>Ing. Pavel Švec, Ph.D.</t>
  </si>
  <si>
    <t>Ing. David Vykydal, Ph.D.</t>
  </si>
  <si>
    <t>prof. Ing. Radim Lenort, Ph.D.</t>
  </si>
  <si>
    <t>prof. Dr. Ing. Jaroslav Sojka</t>
  </si>
  <si>
    <t>31.12.2019</t>
  </si>
  <si>
    <t xml:space="preserve">Název konference: Den doktorandů Fakulty materiálově-technologické
Popis a zaměření: Na Fakultě materiálově-technologické se stalo již tradicí pořádat v závěru kalendářního roku „Den doktorandů“. Tuto tradice byla dodržena i v roce 2019. 
 Do programu letošního Dne doktorandů FMT se s prezentacemi přihlásilo celkem 34 studentů a zastoupení jednotlivých studijních programů a studijních oborů je následující: v rámci studijního programu Metalurgie bylo přihlášeno celkem 7 přednášejících, z toho v oboru Metalurgická technologie 5 přednášející, v oboru Chemická metalurgie 2 přednášející . V rámci studijního programu Procesní inženýrství se přihlásili 5 přednášejících.   Do studijního programu Řízení průmyslových systémů se pak přihlásilo 22 přednášejících. V tomto roce nejsou na této akci  zastoupeni studenti z programu Materiálové vědy a inženýrství a stdenti programu Metalurgie, oboru Tepelná technika a paliva v průmyslu. 
     Den doktorandů nabízí možnost prezentace dosažených výsledků v oblasti výzkumu a vývoje a jejich konfrontaci s výsledky ostatních studentů doktorského studia. Prezentace by měly vyústit v plnohodnotnou publikaci v recenzovaném časopise, případně v časopise s impakt faktorem. 
     Do organizačního zajištění této akce se v rámci projektu SGS opět zapojili iniciativně i studenti. Vzhledem k velkému počtu účastníků probíhá společně jednání studentů programů Metalurgie, Materiálové vědy a inženýrství a Procesní inženýrství. Paralelně s tímto jednáním bude probíhat jednání doktorandů oboru Řízení průmyslových systémů.
V rámci projektu SP 2019/114 Konference „Den doktorandů Fakulty mateiálově-technologické“ byl vydán sborník v (knižní formě a na CD nosiči) rozsahu 153 stran s ISBN 978-80-248-4362-9.
Datum konání: 12.12.2019  
Místo konání:  VŠB-TUO, FMT, 17. listopadu 2172/15, 708 00 Ostrava-Poruba
Počet účastníků: 34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</si>
</sst>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5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16" xfId="4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23" xfId="4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23" fillId="0" borderId="37" xfId="8" applyFont="1" applyBorder="1" applyAlignment="1">
      <alignment horizontal="right" vertical="center"/>
    </xf>
    <xf numFmtId="0" fontId="23" fillId="0" borderId="30" xfId="8" applyFont="1" applyBorder="1" applyAlignment="1">
      <alignment horizontal="right" vertical="center"/>
    </xf>
    <xf numFmtId="0" fontId="23" fillId="0" borderId="0" xfId="8" applyFont="1" applyBorder="1" applyAlignment="1">
      <alignment vertical="center"/>
    </xf>
    <xf numFmtId="0" fontId="23" fillId="0" borderId="38" xfId="8" applyFont="1" applyBorder="1" applyAlignment="1">
      <alignment horizontal="right" vertical="center"/>
    </xf>
    <xf numFmtId="0" fontId="23" fillId="0" borderId="36" xfId="8" applyFont="1" applyBorder="1" applyAlignment="1">
      <alignment horizontal="right" vertical="center"/>
    </xf>
    <xf numFmtId="0" fontId="23" fillId="0" borderId="31" xfId="8" applyFont="1" applyBorder="1" applyAlignment="1">
      <alignment horizontal="right" vertical="center"/>
    </xf>
    <xf numFmtId="0" fontId="23" fillId="0" borderId="32" xfId="8" applyFont="1" applyBorder="1" applyAlignment="1">
      <alignment horizontal="right" vertical="center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</cellXfs>
  <cellStyles count="11">
    <cellStyle name="Čárka" xfId="2" builtinId="3"/>
    <cellStyle name="Excel Built-in Bad" xfId="9"/>
    <cellStyle name="Excel Built-in Good" xfId="10"/>
    <cellStyle name="Excel Built-in Normal" xfId="8"/>
    <cellStyle name="Chybně" xfId="4" builtinId="27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350339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358999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95" t="s">
        <v>22</v>
      </c>
      <c r="D1" s="130" t="s">
        <v>51</v>
      </c>
      <c r="E1" s="130"/>
      <c r="F1" s="130"/>
    </row>
    <row r="2" spans="1:18" ht="18.75" x14ac:dyDescent="0.25">
      <c r="A2" s="129" t="s">
        <v>45</v>
      </c>
      <c r="B2" s="129"/>
    </row>
    <row r="3" spans="1:18" ht="30.2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45" x14ac:dyDescent="0.25">
      <c r="A5" s="86" t="s">
        <v>52</v>
      </c>
      <c r="B5" s="87" t="s">
        <v>67</v>
      </c>
      <c r="C5" s="88" t="s">
        <v>82</v>
      </c>
      <c r="D5" s="84">
        <v>0</v>
      </c>
      <c r="E5" s="60">
        <v>324000</v>
      </c>
      <c r="F5" s="60">
        <v>85422</v>
      </c>
      <c r="G5" s="60">
        <v>60000</v>
      </c>
      <c r="H5" s="83">
        <v>36</v>
      </c>
      <c r="I5" s="83">
        <v>34</v>
      </c>
      <c r="J5" s="83">
        <v>7</v>
      </c>
      <c r="K5" s="83">
        <v>24.5</v>
      </c>
      <c r="L5" s="83">
        <v>2</v>
      </c>
      <c r="M5" s="61" t="s">
        <v>96</v>
      </c>
    </row>
    <row r="6" spans="1:18" s="65" customFormat="1" ht="22.5" x14ac:dyDescent="0.25">
      <c r="A6" s="19" t="s">
        <v>53</v>
      </c>
      <c r="B6" s="20" t="s">
        <v>68</v>
      </c>
      <c r="C6" s="89" t="s">
        <v>83</v>
      </c>
      <c r="D6" s="85">
        <v>0</v>
      </c>
      <c r="E6" s="12">
        <v>344000</v>
      </c>
      <c r="F6" s="12">
        <v>68800</v>
      </c>
      <c r="G6" s="12">
        <v>68800</v>
      </c>
      <c r="H6" s="62">
        <v>18</v>
      </c>
      <c r="I6" s="62">
        <v>11</v>
      </c>
      <c r="J6" s="62">
        <v>4</v>
      </c>
      <c r="K6" s="63">
        <v>9.25</v>
      </c>
      <c r="L6" s="63">
        <v>6</v>
      </c>
      <c r="M6" s="61" t="s">
        <v>96</v>
      </c>
    </row>
    <row r="7" spans="1:18" ht="78.75" x14ac:dyDescent="0.25">
      <c r="A7" s="19" t="s">
        <v>54</v>
      </c>
      <c r="B7" s="20" t="s">
        <v>69</v>
      </c>
      <c r="C7" s="89" t="s">
        <v>84</v>
      </c>
      <c r="D7" s="85">
        <v>0</v>
      </c>
      <c r="E7" s="12">
        <v>409500</v>
      </c>
      <c r="F7" s="12">
        <v>170858</v>
      </c>
      <c r="G7" s="12">
        <v>135000</v>
      </c>
      <c r="H7" s="62">
        <v>57</v>
      </c>
      <c r="I7" s="62">
        <v>49</v>
      </c>
      <c r="J7" s="62">
        <v>36</v>
      </c>
      <c r="K7" s="63">
        <v>31.17</v>
      </c>
      <c r="L7" s="63">
        <v>8</v>
      </c>
      <c r="M7" s="61" t="s">
        <v>96</v>
      </c>
      <c r="O7" s="128" t="s">
        <v>43</v>
      </c>
      <c r="P7" s="128"/>
    </row>
    <row r="8" spans="1:18" ht="67.5" x14ac:dyDescent="0.25">
      <c r="A8" s="19" t="s">
        <v>55</v>
      </c>
      <c r="B8" s="20" t="s">
        <v>70</v>
      </c>
      <c r="C8" s="89" t="s">
        <v>85</v>
      </c>
      <c r="D8" s="85">
        <v>0</v>
      </c>
      <c r="E8" s="12">
        <v>360000</v>
      </c>
      <c r="F8" s="12">
        <v>69000</v>
      </c>
      <c r="G8" s="7">
        <v>69000</v>
      </c>
      <c r="H8" s="62">
        <v>37</v>
      </c>
      <c r="I8" s="62">
        <v>33</v>
      </c>
      <c r="J8" s="62">
        <v>17</v>
      </c>
      <c r="K8" s="63">
        <v>19.329999999999998</v>
      </c>
      <c r="L8" s="63">
        <v>4</v>
      </c>
      <c r="M8" s="61" t="s">
        <v>96</v>
      </c>
      <c r="O8" s="128"/>
      <c r="P8" s="128"/>
    </row>
    <row r="9" spans="1:18" ht="22.5" x14ac:dyDescent="0.25">
      <c r="A9" s="19" t="s">
        <v>56</v>
      </c>
      <c r="B9" s="20" t="s">
        <v>71</v>
      </c>
      <c r="C9" s="89" t="s">
        <v>86</v>
      </c>
      <c r="D9" s="85">
        <v>0</v>
      </c>
      <c r="E9" s="12">
        <v>324000</v>
      </c>
      <c r="F9" s="12">
        <v>24000</v>
      </c>
      <c r="G9" s="12">
        <v>24000</v>
      </c>
      <c r="H9" s="62">
        <v>40</v>
      </c>
      <c r="I9" s="62">
        <v>32</v>
      </c>
      <c r="J9" s="62">
        <v>5</v>
      </c>
      <c r="K9" s="63">
        <v>20.25</v>
      </c>
      <c r="L9" s="63">
        <v>8</v>
      </c>
      <c r="M9" s="61" t="s">
        <v>96</v>
      </c>
    </row>
    <row r="10" spans="1:18" ht="33.75" x14ac:dyDescent="0.25">
      <c r="A10" s="19" t="s">
        <v>57</v>
      </c>
      <c r="B10" s="20" t="s">
        <v>72</v>
      </c>
      <c r="C10" s="89" t="s">
        <v>87</v>
      </c>
      <c r="D10" s="85">
        <v>0</v>
      </c>
      <c r="E10" s="12">
        <v>452789.47</v>
      </c>
      <c r="F10" s="12">
        <v>103380</v>
      </c>
      <c r="G10" s="12">
        <v>90000</v>
      </c>
      <c r="H10" s="62">
        <v>39</v>
      </c>
      <c r="I10" s="62">
        <v>35</v>
      </c>
      <c r="J10" s="62">
        <v>25</v>
      </c>
      <c r="K10" s="63">
        <v>17.829999999999998</v>
      </c>
      <c r="L10" s="63">
        <v>4</v>
      </c>
      <c r="M10" s="61" t="s">
        <v>96</v>
      </c>
    </row>
    <row r="11" spans="1:18" ht="45" x14ac:dyDescent="0.25">
      <c r="A11" s="19" t="s">
        <v>58</v>
      </c>
      <c r="B11" s="20" t="s">
        <v>73</v>
      </c>
      <c r="C11" s="89" t="s">
        <v>88</v>
      </c>
      <c r="D11" s="85">
        <v>0</v>
      </c>
      <c r="E11" s="12">
        <v>350000</v>
      </c>
      <c r="F11" s="12">
        <v>110140</v>
      </c>
      <c r="G11" s="12">
        <v>70000</v>
      </c>
      <c r="H11" s="62">
        <v>16</v>
      </c>
      <c r="I11" s="62">
        <v>11</v>
      </c>
      <c r="J11" s="62">
        <v>16</v>
      </c>
      <c r="K11" s="63">
        <v>9</v>
      </c>
      <c r="L11" s="63">
        <v>5</v>
      </c>
      <c r="M11" s="61" t="s">
        <v>96</v>
      </c>
    </row>
    <row r="12" spans="1:18" ht="22.5" x14ac:dyDescent="0.25">
      <c r="A12" s="19" t="s">
        <v>59</v>
      </c>
      <c r="B12" s="20" t="s">
        <v>74</v>
      </c>
      <c r="C12" s="89" t="s">
        <v>89</v>
      </c>
      <c r="D12" s="85">
        <v>0</v>
      </c>
      <c r="E12" s="12">
        <v>394000</v>
      </c>
      <c r="F12" s="12">
        <v>45000</v>
      </c>
      <c r="G12" s="12">
        <v>45000</v>
      </c>
      <c r="H12" s="62">
        <v>35</v>
      </c>
      <c r="I12" s="62">
        <v>24</v>
      </c>
      <c r="J12" s="62">
        <v>7</v>
      </c>
      <c r="K12" s="63">
        <v>18.420000000000002</v>
      </c>
      <c r="L12" s="63">
        <v>10</v>
      </c>
      <c r="M12" s="61" t="s">
        <v>96</v>
      </c>
      <c r="O12" s="128" t="s">
        <v>44</v>
      </c>
      <c r="P12" s="128"/>
    </row>
    <row r="13" spans="1:18" ht="56.25" x14ac:dyDescent="0.25">
      <c r="A13" s="19" t="s">
        <v>60</v>
      </c>
      <c r="B13" s="20" t="s">
        <v>75</v>
      </c>
      <c r="C13" s="89" t="s">
        <v>90</v>
      </c>
      <c r="D13" s="85">
        <v>0</v>
      </c>
      <c r="E13" s="12">
        <v>416500</v>
      </c>
      <c r="F13" s="12">
        <v>120899</v>
      </c>
      <c r="G13" s="12">
        <v>75000</v>
      </c>
      <c r="H13" s="62">
        <v>78</v>
      </c>
      <c r="I13" s="62">
        <v>76</v>
      </c>
      <c r="J13" s="62">
        <v>26</v>
      </c>
      <c r="K13" s="63">
        <v>46.83</v>
      </c>
      <c r="L13" s="63">
        <v>2</v>
      </c>
      <c r="M13" s="61" t="s">
        <v>96</v>
      </c>
      <c r="O13" s="128"/>
      <c r="P13" s="128"/>
    </row>
    <row r="14" spans="1:18" ht="45" x14ac:dyDescent="0.25">
      <c r="A14" s="19" t="s">
        <v>61</v>
      </c>
      <c r="B14" s="20" t="s">
        <v>76</v>
      </c>
      <c r="C14" s="89" t="s">
        <v>91</v>
      </c>
      <c r="D14" s="85">
        <v>0</v>
      </c>
      <c r="E14" s="12">
        <v>367000</v>
      </c>
      <c r="F14" s="12">
        <v>37380</v>
      </c>
      <c r="G14" s="12">
        <v>24000</v>
      </c>
      <c r="H14" s="62">
        <v>33</v>
      </c>
      <c r="I14" s="62">
        <v>26</v>
      </c>
      <c r="J14" s="62">
        <v>15</v>
      </c>
      <c r="K14" s="63">
        <v>19.5</v>
      </c>
      <c r="L14" s="63">
        <v>5</v>
      </c>
      <c r="M14" s="61" t="s">
        <v>96</v>
      </c>
      <c r="O14" s="96"/>
      <c r="P14" s="96"/>
    </row>
    <row r="15" spans="1:18" ht="22.5" x14ac:dyDescent="0.25">
      <c r="A15" s="19" t="s">
        <v>62</v>
      </c>
      <c r="B15" s="20" t="s">
        <v>77</v>
      </c>
      <c r="C15" s="89" t="s">
        <v>92</v>
      </c>
      <c r="D15" s="85">
        <v>0</v>
      </c>
      <c r="E15" s="12">
        <v>317000</v>
      </c>
      <c r="F15" s="12">
        <v>100070</v>
      </c>
      <c r="G15" s="12">
        <v>80000</v>
      </c>
      <c r="H15" s="62">
        <v>26</v>
      </c>
      <c r="I15" s="62">
        <v>19</v>
      </c>
      <c r="J15" s="62">
        <v>16</v>
      </c>
      <c r="K15" s="63">
        <v>9.25</v>
      </c>
      <c r="L15" s="63">
        <v>7</v>
      </c>
      <c r="M15" s="61" t="s">
        <v>96</v>
      </c>
      <c r="O15" s="96"/>
      <c r="P15" s="96"/>
    </row>
    <row r="16" spans="1:18" ht="33.75" x14ac:dyDescent="0.25">
      <c r="A16" s="19" t="s">
        <v>63</v>
      </c>
      <c r="B16" s="20" t="s">
        <v>78</v>
      </c>
      <c r="C16" s="89" t="s">
        <v>93</v>
      </c>
      <c r="D16" s="85">
        <v>0</v>
      </c>
      <c r="E16" s="12">
        <v>334000</v>
      </c>
      <c r="F16" s="12">
        <v>118126</v>
      </c>
      <c r="G16" s="12">
        <v>82000</v>
      </c>
      <c r="H16" s="62">
        <v>14</v>
      </c>
      <c r="I16" s="62">
        <v>9</v>
      </c>
      <c r="J16" s="62">
        <v>12</v>
      </c>
      <c r="K16" s="63">
        <v>6.25</v>
      </c>
      <c r="L16" s="63">
        <v>5</v>
      </c>
      <c r="M16" s="61" t="s">
        <v>96</v>
      </c>
      <c r="O16" s="96"/>
      <c r="P16" s="96"/>
    </row>
    <row r="17" spans="1:16" ht="33.75" x14ac:dyDescent="0.25">
      <c r="A17" s="19" t="s">
        <v>64</v>
      </c>
      <c r="B17" s="20" t="s">
        <v>79</v>
      </c>
      <c r="C17" s="89" t="s">
        <v>94</v>
      </c>
      <c r="D17" s="85">
        <v>0</v>
      </c>
      <c r="E17" s="12">
        <v>1605034.78</v>
      </c>
      <c r="F17" s="12">
        <v>539999</v>
      </c>
      <c r="G17" s="12">
        <v>340000</v>
      </c>
      <c r="H17" s="62">
        <v>49</v>
      </c>
      <c r="I17" s="62">
        <v>33</v>
      </c>
      <c r="J17" s="62">
        <v>42</v>
      </c>
      <c r="K17" s="63">
        <v>23.25</v>
      </c>
      <c r="L17" s="63">
        <v>16</v>
      </c>
      <c r="M17" s="61" t="s">
        <v>96</v>
      </c>
      <c r="O17" s="96"/>
      <c r="P17" s="96"/>
    </row>
    <row r="18" spans="1:16" ht="33.75" x14ac:dyDescent="0.25">
      <c r="A18" s="19" t="s">
        <v>65</v>
      </c>
      <c r="B18" s="20" t="s">
        <v>80</v>
      </c>
      <c r="C18" s="89" t="s">
        <v>95</v>
      </c>
      <c r="D18" s="85">
        <v>0</v>
      </c>
      <c r="E18" s="12">
        <v>1500000</v>
      </c>
      <c r="F18" s="12">
        <v>480000</v>
      </c>
      <c r="G18" s="12">
        <v>300000</v>
      </c>
      <c r="H18" s="62">
        <v>188</v>
      </c>
      <c r="I18" s="62">
        <v>137</v>
      </c>
      <c r="J18" s="126">
        <v>79</v>
      </c>
      <c r="K18" s="63">
        <v>102.83</v>
      </c>
      <c r="L18" s="63">
        <v>52</v>
      </c>
      <c r="M18" s="61" t="s">
        <v>96</v>
      </c>
      <c r="O18" s="96"/>
      <c r="P18" s="96"/>
    </row>
    <row r="19" spans="1:16" ht="23.25" thickBot="1" x14ac:dyDescent="0.3">
      <c r="A19" s="19" t="s">
        <v>66</v>
      </c>
      <c r="B19" s="20" t="s">
        <v>81</v>
      </c>
      <c r="C19" s="89" t="s">
        <v>91</v>
      </c>
      <c r="D19" s="12">
        <v>100000</v>
      </c>
      <c r="E19" s="12">
        <v>100000</v>
      </c>
      <c r="F19" s="12">
        <v>24000</v>
      </c>
      <c r="G19" s="12">
        <v>24000</v>
      </c>
      <c r="H19" s="62">
        <v>5</v>
      </c>
      <c r="I19" s="62">
        <v>4</v>
      </c>
      <c r="J19" s="62">
        <v>3</v>
      </c>
      <c r="K19" s="63">
        <v>3.66</v>
      </c>
      <c r="L19" s="63">
        <v>1</v>
      </c>
      <c r="M19" s="61" t="s">
        <v>96</v>
      </c>
      <c r="O19" s="96"/>
      <c r="P19" s="96"/>
    </row>
    <row r="20" spans="1:16" ht="15.75" thickBot="1" x14ac:dyDescent="0.3">
      <c r="A20" s="14" t="s">
        <v>11</v>
      </c>
      <c r="B20" s="15"/>
      <c r="C20" s="15"/>
      <c r="D20" s="16">
        <f t="shared" ref="D20:L20" si="0">SUM(D5:D19)</f>
        <v>100000</v>
      </c>
      <c r="E20" s="127">
        <f t="shared" si="0"/>
        <v>7597824.25</v>
      </c>
      <c r="F20" s="17">
        <f t="shared" si="0"/>
        <v>2097074</v>
      </c>
      <c r="G20" s="17">
        <f t="shared" si="0"/>
        <v>1486800</v>
      </c>
      <c r="H20" s="15">
        <f t="shared" si="0"/>
        <v>671</v>
      </c>
      <c r="I20" s="15">
        <f t="shared" si="0"/>
        <v>533</v>
      </c>
      <c r="J20" s="15">
        <f t="shared" si="0"/>
        <v>310</v>
      </c>
      <c r="K20" s="15">
        <f t="shared" si="0"/>
        <v>361.32</v>
      </c>
      <c r="L20" s="15">
        <f t="shared" si="0"/>
        <v>135</v>
      </c>
      <c r="M20" s="18"/>
    </row>
    <row r="22" spans="1:16" x14ac:dyDescent="0.25">
      <c r="H22" s="3" t="s">
        <v>23</v>
      </c>
    </row>
    <row r="23" spans="1:16" x14ac:dyDescent="0.25">
      <c r="B23" s="9"/>
    </row>
    <row r="26" spans="1:16" x14ac:dyDescent="0.25">
      <c r="B26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opLeftCell="A19" zoomScale="110" zoomScaleNormal="110" workbookViewId="0">
      <selection activeCell="B45" sqref="B45:P45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49</v>
      </c>
    </row>
    <row r="3" spans="1:17" thickBot="1" x14ac:dyDescent="0.35"/>
    <row r="4" spans="1:17" ht="15.75" thickBot="1" x14ac:dyDescent="0.3">
      <c r="A4" s="142" t="s">
        <v>10</v>
      </c>
      <c r="B4" s="139" t="s">
        <v>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</row>
    <row r="5" spans="1:17" ht="15.75" thickBot="1" x14ac:dyDescent="0.3">
      <c r="A5" s="143"/>
      <c r="B5" s="141" t="s">
        <v>8</v>
      </c>
      <c r="C5" s="139"/>
      <c r="D5" s="139"/>
      <c r="E5" s="139"/>
      <c r="F5" s="139"/>
      <c r="G5" s="139"/>
      <c r="H5" s="139"/>
      <c r="I5" s="140"/>
      <c r="J5" s="145" t="s">
        <v>30</v>
      </c>
      <c r="K5" s="145"/>
      <c r="L5" s="145"/>
      <c r="M5" s="146"/>
      <c r="N5" s="141" t="s">
        <v>7</v>
      </c>
      <c r="O5" s="140"/>
      <c r="P5" s="13"/>
    </row>
    <row r="6" spans="1:17" ht="45.75" thickBot="1" x14ac:dyDescent="0.3">
      <c r="A6" s="144"/>
      <c r="B6" s="21" t="s">
        <v>14</v>
      </c>
      <c r="C6" s="81" t="s">
        <v>15</v>
      </c>
      <c r="D6" s="23" t="s">
        <v>39</v>
      </c>
      <c r="E6" s="22" t="s">
        <v>50</v>
      </c>
      <c r="F6" s="23" t="s">
        <v>32</v>
      </c>
      <c r="G6" s="23" t="s">
        <v>40</v>
      </c>
      <c r="H6" s="23" t="s">
        <v>31</v>
      </c>
      <c r="I6" s="92" t="s">
        <v>28</v>
      </c>
      <c r="J6" s="90" t="s">
        <v>19</v>
      </c>
      <c r="K6" s="23" t="s">
        <v>38</v>
      </c>
      <c r="L6" s="23" t="s">
        <v>20</v>
      </c>
      <c r="M6" s="24" t="s">
        <v>21</v>
      </c>
      <c r="N6" s="23" t="s">
        <v>17</v>
      </c>
      <c r="O6" s="23" t="s">
        <v>18</v>
      </c>
      <c r="P6" s="82" t="s">
        <v>29</v>
      </c>
      <c r="Q6" s="93" t="s">
        <v>41</v>
      </c>
    </row>
    <row r="7" spans="1:17" ht="14.25" x14ac:dyDescent="0.25">
      <c r="A7" s="86" t="s">
        <v>52</v>
      </c>
      <c r="B7" s="97">
        <v>0</v>
      </c>
      <c r="C7" s="98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100">
        <v>0</v>
      </c>
      <c r="J7" s="98">
        <v>3</v>
      </c>
      <c r="K7" s="99">
        <v>0</v>
      </c>
      <c r="L7" s="99">
        <v>0</v>
      </c>
      <c r="M7" s="100">
        <v>0</v>
      </c>
      <c r="N7" s="99">
        <v>0</v>
      </c>
      <c r="O7" s="99">
        <v>1.5</v>
      </c>
      <c r="P7" s="101">
        <v>0</v>
      </c>
      <c r="Q7" s="37"/>
    </row>
    <row r="8" spans="1:17" ht="14.25" x14ac:dyDescent="0.25">
      <c r="A8" s="19" t="s">
        <v>53</v>
      </c>
      <c r="B8" s="102">
        <v>4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4">
        <v>0</v>
      </c>
      <c r="J8" s="105">
        <v>0</v>
      </c>
      <c r="K8" s="103">
        <v>0</v>
      </c>
      <c r="L8" s="106">
        <v>0</v>
      </c>
      <c r="M8" s="107">
        <v>0</v>
      </c>
      <c r="N8" s="103">
        <v>0</v>
      </c>
      <c r="O8" s="108">
        <v>1</v>
      </c>
      <c r="P8" s="109">
        <v>0</v>
      </c>
      <c r="Q8" s="38"/>
    </row>
    <row r="9" spans="1:17" ht="14.25" x14ac:dyDescent="0.25">
      <c r="A9" s="19" t="s">
        <v>54</v>
      </c>
      <c r="B9" s="110">
        <v>1.5</v>
      </c>
      <c r="C9" s="106">
        <v>0.5</v>
      </c>
      <c r="D9" s="106">
        <v>0</v>
      </c>
      <c r="E9" s="106">
        <v>1</v>
      </c>
      <c r="F9" s="106">
        <v>0</v>
      </c>
      <c r="G9" s="106">
        <v>0.5</v>
      </c>
      <c r="H9" s="106">
        <v>0.5</v>
      </c>
      <c r="I9" s="107">
        <v>0</v>
      </c>
      <c r="J9" s="111">
        <v>7.5</v>
      </c>
      <c r="K9" s="106">
        <v>0</v>
      </c>
      <c r="L9" s="106">
        <v>0</v>
      </c>
      <c r="M9" s="107">
        <v>0</v>
      </c>
      <c r="N9" s="106">
        <v>0</v>
      </c>
      <c r="O9" s="106">
        <v>13.5</v>
      </c>
      <c r="P9" s="109">
        <v>0</v>
      </c>
      <c r="Q9" s="38"/>
    </row>
    <row r="10" spans="1:17" ht="14.25" x14ac:dyDescent="0.25">
      <c r="A10" s="19" t="s">
        <v>55</v>
      </c>
      <c r="B10" s="124">
        <v>1</v>
      </c>
      <c r="C10" s="106">
        <v>0</v>
      </c>
      <c r="D10" s="106">
        <v>0</v>
      </c>
      <c r="E10" s="125">
        <v>0</v>
      </c>
      <c r="F10" s="113">
        <v>0</v>
      </c>
      <c r="G10" s="113">
        <v>0</v>
      </c>
      <c r="H10" s="113">
        <v>0</v>
      </c>
      <c r="I10" s="114">
        <v>0</v>
      </c>
      <c r="J10" s="111">
        <v>4.84</v>
      </c>
      <c r="K10" s="103">
        <v>0</v>
      </c>
      <c r="L10" s="113">
        <v>0</v>
      </c>
      <c r="M10" s="114">
        <v>0</v>
      </c>
      <c r="N10" s="113">
        <v>0</v>
      </c>
      <c r="O10" s="113">
        <v>0</v>
      </c>
      <c r="P10" s="109">
        <v>0</v>
      </c>
      <c r="Q10" s="67"/>
    </row>
    <row r="11" spans="1:17" ht="14.25" x14ac:dyDescent="0.25">
      <c r="A11" s="19" t="s">
        <v>56</v>
      </c>
      <c r="B11" s="124">
        <v>0</v>
      </c>
      <c r="C11" s="106">
        <v>0</v>
      </c>
      <c r="D11" s="106">
        <v>0</v>
      </c>
      <c r="E11" s="125">
        <v>0</v>
      </c>
      <c r="F11" s="113">
        <v>0</v>
      </c>
      <c r="G11" s="113">
        <v>0</v>
      </c>
      <c r="H11" s="113">
        <v>1</v>
      </c>
      <c r="I11" s="114">
        <v>1</v>
      </c>
      <c r="J11" s="111">
        <v>0</v>
      </c>
      <c r="K11" s="103">
        <v>0</v>
      </c>
      <c r="L11" s="113">
        <v>0</v>
      </c>
      <c r="M11" s="114">
        <v>0</v>
      </c>
      <c r="N11" s="113">
        <v>0</v>
      </c>
      <c r="O11" s="113">
        <v>6</v>
      </c>
      <c r="P11" s="109">
        <v>0</v>
      </c>
      <c r="Q11" s="67"/>
    </row>
    <row r="12" spans="1:17" ht="14.25" x14ac:dyDescent="0.25">
      <c r="A12" s="19" t="s">
        <v>57</v>
      </c>
      <c r="B12" s="124">
        <v>3.5</v>
      </c>
      <c r="C12" s="106">
        <v>0</v>
      </c>
      <c r="D12" s="106">
        <v>0</v>
      </c>
      <c r="E12" s="125">
        <v>3.5</v>
      </c>
      <c r="F12" s="113">
        <v>0</v>
      </c>
      <c r="G12" s="113">
        <v>0</v>
      </c>
      <c r="H12" s="113">
        <v>0</v>
      </c>
      <c r="I12" s="114">
        <v>0</v>
      </c>
      <c r="J12" s="111">
        <v>1</v>
      </c>
      <c r="K12" s="103">
        <v>0</v>
      </c>
      <c r="L12" s="113">
        <v>0</v>
      </c>
      <c r="M12" s="114">
        <v>0</v>
      </c>
      <c r="N12" s="113">
        <v>0</v>
      </c>
      <c r="O12" s="113">
        <v>10.5</v>
      </c>
      <c r="P12" s="109">
        <v>0</v>
      </c>
      <c r="Q12" s="67"/>
    </row>
    <row r="13" spans="1:17" ht="14.25" x14ac:dyDescent="0.25">
      <c r="A13" s="19" t="s">
        <v>58</v>
      </c>
      <c r="B13" s="124">
        <v>0</v>
      </c>
      <c r="C13" s="106">
        <v>0</v>
      </c>
      <c r="D13" s="106">
        <v>0</v>
      </c>
      <c r="E13" s="125">
        <v>0</v>
      </c>
      <c r="F13" s="113">
        <v>0</v>
      </c>
      <c r="G13" s="113">
        <v>0</v>
      </c>
      <c r="H13" s="113">
        <v>0</v>
      </c>
      <c r="I13" s="114">
        <v>0</v>
      </c>
      <c r="J13" s="111">
        <v>0</v>
      </c>
      <c r="K13" s="103">
        <v>0</v>
      </c>
      <c r="L13" s="113">
        <v>0</v>
      </c>
      <c r="M13" s="114">
        <v>0</v>
      </c>
      <c r="N13" s="113">
        <v>0</v>
      </c>
      <c r="O13" s="113">
        <v>3</v>
      </c>
      <c r="P13" s="109">
        <v>0</v>
      </c>
      <c r="Q13" s="67"/>
    </row>
    <row r="14" spans="1:17" ht="14.25" x14ac:dyDescent="0.25">
      <c r="A14" s="19" t="s">
        <v>59</v>
      </c>
      <c r="B14" s="124">
        <v>0</v>
      </c>
      <c r="C14" s="106">
        <v>0</v>
      </c>
      <c r="D14" s="106">
        <v>0</v>
      </c>
      <c r="E14" s="125">
        <v>2</v>
      </c>
      <c r="F14" s="113">
        <v>0</v>
      </c>
      <c r="G14" s="113">
        <v>0</v>
      </c>
      <c r="H14" s="113">
        <v>2.5</v>
      </c>
      <c r="I14" s="114">
        <v>0</v>
      </c>
      <c r="J14" s="111">
        <v>4.83</v>
      </c>
      <c r="K14" s="103">
        <v>0</v>
      </c>
      <c r="L14" s="113">
        <v>0</v>
      </c>
      <c r="M14" s="114">
        <v>0</v>
      </c>
      <c r="N14" s="113">
        <v>0</v>
      </c>
      <c r="O14" s="113">
        <v>1.5</v>
      </c>
      <c r="P14" s="109">
        <v>0</v>
      </c>
      <c r="Q14" s="67"/>
    </row>
    <row r="15" spans="1:17" ht="14.25" x14ac:dyDescent="0.25">
      <c r="A15" s="19" t="s">
        <v>60</v>
      </c>
      <c r="B15" s="124">
        <v>0</v>
      </c>
      <c r="C15" s="106">
        <v>0</v>
      </c>
      <c r="D15" s="106">
        <v>0</v>
      </c>
      <c r="E15" s="125">
        <v>0</v>
      </c>
      <c r="F15" s="113">
        <v>0</v>
      </c>
      <c r="G15" s="113">
        <v>0</v>
      </c>
      <c r="H15" s="113">
        <v>0</v>
      </c>
      <c r="I15" s="114">
        <v>0</v>
      </c>
      <c r="J15" s="111">
        <v>2.5</v>
      </c>
      <c r="K15" s="103">
        <v>0</v>
      </c>
      <c r="L15" s="113">
        <v>0</v>
      </c>
      <c r="M15" s="114">
        <v>0</v>
      </c>
      <c r="N15" s="113">
        <v>0</v>
      </c>
      <c r="O15" s="113">
        <v>21</v>
      </c>
      <c r="P15" s="109">
        <v>0</v>
      </c>
      <c r="Q15" s="67"/>
    </row>
    <row r="16" spans="1:17" ht="14.25" x14ac:dyDescent="0.25">
      <c r="A16" s="19" t="s">
        <v>61</v>
      </c>
      <c r="B16" s="110">
        <v>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0.5</v>
      </c>
      <c r="I16" s="107">
        <v>0</v>
      </c>
      <c r="J16" s="111">
        <v>0</v>
      </c>
      <c r="K16" s="106">
        <v>0</v>
      </c>
      <c r="L16" s="106">
        <v>0</v>
      </c>
      <c r="M16" s="107">
        <v>0</v>
      </c>
      <c r="N16" s="106">
        <v>0</v>
      </c>
      <c r="O16" s="106">
        <v>3</v>
      </c>
      <c r="P16" s="109">
        <v>0</v>
      </c>
      <c r="Q16" s="38"/>
    </row>
    <row r="17" spans="1:17" s="69" customFormat="1" ht="14.25" x14ac:dyDescent="0.25">
      <c r="A17" s="19" t="s">
        <v>62</v>
      </c>
      <c r="B17" s="112">
        <v>0</v>
      </c>
      <c r="C17" s="113">
        <v>1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4">
        <v>0</v>
      </c>
      <c r="J17" s="115">
        <v>1</v>
      </c>
      <c r="K17" s="113">
        <v>0</v>
      </c>
      <c r="L17" s="113">
        <v>0</v>
      </c>
      <c r="M17" s="114">
        <v>0</v>
      </c>
      <c r="N17" s="113">
        <v>0</v>
      </c>
      <c r="O17" s="113">
        <v>3</v>
      </c>
      <c r="P17" s="116">
        <v>0</v>
      </c>
      <c r="Q17" s="68"/>
    </row>
    <row r="18" spans="1:17" ht="14.25" x14ac:dyDescent="0.25">
      <c r="A18" s="19" t="s">
        <v>63</v>
      </c>
      <c r="B18" s="110">
        <v>0</v>
      </c>
      <c r="C18" s="106">
        <v>0.5</v>
      </c>
      <c r="D18" s="106">
        <v>0</v>
      </c>
      <c r="E18" s="106">
        <v>0</v>
      </c>
      <c r="F18" s="106">
        <v>0</v>
      </c>
      <c r="G18" s="106">
        <v>1.5</v>
      </c>
      <c r="H18" s="106">
        <v>0</v>
      </c>
      <c r="I18" s="107">
        <v>0</v>
      </c>
      <c r="J18" s="111">
        <v>0</v>
      </c>
      <c r="K18" s="106">
        <v>0</v>
      </c>
      <c r="L18" s="106">
        <v>0</v>
      </c>
      <c r="M18" s="107">
        <v>0</v>
      </c>
      <c r="N18" s="106">
        <v>0</v>
      </c>
      <c r="O18" s="106">
        <v>4</v>
      </c>
      <c r="P18" s="109">
        <v>0</v>
      </c>
      <c r="Q18" s="38"/>
    </row>
    <row r="19" spans="1:17" ht="14.25" x14ac:dyDescent="0.25">
      <c r="A19" s="19" t="s">
        <v>64</v>
      </c>
      <c r="B19" s="110">
        <v>2</v>
      </c>
      <c r="C19" s="106">
        <v>1.5</v>
      </c>
      <c r="D19" s="106">
        <v>0</v>
      </c>
      <c r="E19" s="106">
        <v>3</v>
      </c>
      <c r="F19" s="106">
        <v>0</v>
      </c>
      <c r="G19" s="106">
        <v>0.5</v>
      </c>
      <c r="H19" s="103">
        <v>0</v>
      </c>
      <c r="I19" s="107">
        <v>0</v>
      </c>
      <c r="J19" s="111">
        <v>17.5</v>
      </c>
      <c r="K19" s="106">
        <v>0</v>
      </c>
      <c r="L19" s="106">
        <v>0</v>
      </c>
      <c r="M19" s="107">
        <v>4</v>
      </c>
      <c r="N19" s="106">
        <v>0</v>
      </c>
      <c r="O19" s="106">
        <v>2</v>
      </c>
      <c r="P19" s="109">
        <v>0</v>
      </c>
      <c r="Q19" s="38"/>
    </row>
    <row r="20" spans="1:17" s="66" customFormat="1" ht="14.25" x14ac:dyDescent="0.25">
      <c r="A20" s="19" t="s">
        <v>65</v>
      </c>
      <c r="B20" s="117">
        <v>3</v>
      </c>
      <c r="C20" s="118">
        <v>0.5</v>
      </c>
      <c r="D20" s="118">
        <v>0</v>
      </c>
      <c r="E20" s="118">
        <v>2.5</v>
      </c>
      <c r="F20" s="118">
        <v>0</v>
      </c>
      <c r="G20" s="118">
        <v>0</v>
      </c>
      <c r="H20" s="119">
        <v>1</v>
      </c>
      <c r="I20" s="120">
        <v>0</v>
      </c>
      <c r="J20" s="121">
        <v>21.83</v>
      </c>
      <c r="K20" s="118">
        <v>0</v>
      </c>
      <c r="L20" s="118">
        <v>0</v>
      </c>
      <c r="M20" s="122">
        <v>0</v>
      </c>
      <c r="N20" s="118">
        <v>0</v>
      </c>
      <c r="O20" s="118">
        <v>17.5</v>
      </c>
      <c r="P20" s="123">
        <v>0</v>
      </c>
      <c r="Q20" s="67"/>
    </row>
    <row r="21" spans="1:17" thickBot="1" x14ac:dyDescent="0.3">
      <c r="A21" s="19" t="s">
        <v>66</v>
      </c>
      <c r="B21" s="110"/>
      <c r="C21" s="111"/>
      <c r="D21" s="106"/>
      <c r="E21" s="106"/>
      <c r="F21" s="106"/>
      <c r="G21" s="106"/>
      <c r="H21" s="118"/>
      <c r="I21" s="107"/>
      <c r="J21" s="111"/>
      <c r="K21" s="106"/>
      <c r="L21" s="106"/>
      <c r="M21" s="107">
        <v>1</v>
      </c>
      <c r="N21" s="106"/>
      <c r="O21" s="106"/>
      <c r="P21" s="109"/>
      <c r="Q21" s="38"/>
    </row>
    <row r="22" spans="1:17" thickBot="1" x14ac:dyDescent="0.3">
      <c r="A22" s="25" t="s">
        <v>11</v>
      </c>
      <c r="B22" s="26">
        <f t="shared" ref="B22:P22" si="0">SUM(B7:B21)</f>
        <v>15</v>
      </c>
      <c r="C22" s="26">
        <f t="shared" si="0"/>
        <v>4</v>
      </c>
      <c r="D22" s="26">
        <f t="shared" si="0"/>
        <v>0</v>
      </c>
      <c r="E22" s="26">
        <f t="shared" si="0"/>
        <v>12</v>
      </c>
      <c r="F22" s="26">
        <f t="shared" si="0"/>
        <v>0</v>
      </c>
      <c r="G22" s="26">
        <f t="shared" si="0"/>
        <v>2.5</v>
      </c>
      <c r="H22" s="26">
        <f t="shared" si="0"/>
        <v>5.5</v>
      </c>
      <c r="I22" s="59">
        <f t="shared" si="0"/>
        <v>1</v>
      </c>
      <c r="J22" s="91">
        <f t="shared" si="0"/>
        <v>64</v>
      </c>
      <c r="K22" s="26">
        <f t="shared" si="0"/>
        <v>0</v>
      </c>
      <c r="L22" s="26">
        <f t="shared" si="0"/>
        <v>0</v>
      </c>
      <c r="M22" s="26">
        <f t="shared" si="0"/>
        <v>5</v>
      </c>
      <c r="N22" s="26">
        <f t="shared" si="0"/>
        <v>0</v>
      </c>
      <c r="O22" s="26">
        <f t="shared" si="0"/>
        <v>87.5</v>
      </c>
      <c r="P22" s="59">
        <f t="shared" si="0"/>
        <v>0</v>
      </c>
      <c r="Q22" s="4"/>
    </row>
    <row r="24" spans="1:17" s="10" customFormat="1" ht="36.75" customHeight="1" x14ac:dyDescent="0.25"/>
    <row r="25" spans="1:17" ht="15.75" x14ac:dyDescent="0.25">
      <c r="A25" s="39" t="s">
        <v>35</v>
      </c>
    </row>
    <row r="26" spans="1:17" ht="15.75" thickBot="1" x14ac:dyDescent="0.3">
      <c r="A26" s="3" t="s">
        <v>48</v>
      </c>
    </row>
    <row r="27" spans="1:17" ht="15.75" thickBot="1" x14ac:dyDescent="0.3">
      <c r="A27" s="131" t="s">
        <v>0</v>
      </c>
      <c r="B27" s="134" t="s">
        <v>9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7" ht="15.75" thickBot="1" x14ac:dyDescent="0.3">
      <c r="A28" s="132"/>
      <c r="B28" s="134" t="s">
        <v>8</v>
      </c>
      <c r="C28" s="135"/>
      <c r="D28" s="135"/>
      <c r="E28" s="135"/>
      <c r="F28" s="135"/>
      <c r="G28" s="135"/>
      <c r="H28" s="135"/>
      <c r="I28" s="136"/>
      <c r="J28" s="137" t="s">
        <v>30</v>
      </c>
      <c r="K28" s="137"/>
      <c r="L28" s="137"/>
      <c r="M28" s="138"/>
      <c r="N28" s="134" t="s">
        <v>7</v>
      </c>
      <c r="O28" s="136"/>
      <c r="P28" s="28"/>
    </row>
    <row r="29" spans="1:17" ht="48.75" thickBot="1" x14ac:dyDescent="0.3">
      <c r="A29" s="133"/>
      <c r="B29" s="29" t="s">
        <v>14</v>
      </c>
      <c r="C29" s="30" t="s">
        <v>15</v>
      </c>
      <c r="D29" s="30" t="s">
        <v>39</v>
      </c>
      <c r="E29" s="30" t="s">
        <v>50</v>
      </c>
      <c r="F29" s="31" t="s">
        <v>32</v>
      </c>
      <c r="G29" s="31" t="s">
        <v>16</v>
      </c>
      <c r="H29" s="31" t="s">
        <v>33</v>
      </c>
      <c r="I29" s="32" t="s">
        <v>28</v>
      </c>
      <c r="J29" s="33" t="s">
        <v>19</v>
      </c>
      <c r="K29" s="31" t="s">
        <v>34</v>
      </c>
      <c r="L29" s="31" t="s">
        <v>20</v>
      </c>
      <c r="M29" s="34" t="s">
        <v>21</v>
      </c>
      <c r="N29" s="31" t="s">
        <v>17</v>
      </c>
      <c r="O29" s="31" t="s">
        <v>18</v>
      </c>
      <c r="P29" s="32" t="s">
        <v>29</v>
      </c>
    </row>
    <row r="30" spans="1:17" ht="14.25" x14ac:dyDescent="0.25">
      <c r="A30" s="86" t="s">
        <v>52</v>
      </c>
      <c r="B30" s="70">
        <v>0</v>
      </c>
      <c r="C30" s="71">
        <v>0</v>
      </c>
      <c r="D30" s="71">
        <v>0</v>
      </c>
      <c r="E30" s="72">
        <v>0</v>
      </c>
      <c r="F30" s="71">
        <v>0</v>
      </c>
      <c r="G30" s="71">
        <v>0</v>
      </c>
      <c r="H30" s="71">
        <v>0</v>
      </c>
      <c r="I30" s="73">
        <v>0</v>
      </c>
      <c r="J30" s="74">
        <v>0</v>
      </c>
      <c r="K30" s="71">
        <v>0</v>
      </c>
      <c r="L30" s="71">
        <v>0</v>
      </c>
      <c r="M30" s="73">
        <v>0</v>
      </c>
      <c r="N30" s="71">
        <v>1</v>
      </c>
      <c r="O30" s="71">
        <v>0</v>
      </c>
      <c r="P30" s="73">
        <v>0</v>
      </c>
    </row>
    <row r="31" spans="1:17" ht="14.25" x14ac:dyDescent="0.25">
      <c r="A31" s="19" t="s">
        <v>53</v>
      </c>
      <c r="B31" s="75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76">
        <v>0</v>
      </c>
      <c r="J31" s="77">
        <v>0</v>
      </c>
      <c r="K31" s="64">
        <v>0</v>
      </c>
      <c r="L31" s="64">
        <v>0</v>
      </c>
      <c r="M31" s="76">
        <v>0</v>
      </c>
      <c r="N31" s="78">
        <v>0</v>
      </c>
      <c r="O31" s="78">
        <v>0</v>
      </c>
      <c r="P31" s="76">
        <v>0</v>
      </c>
    </row>
    <row r="32" spans="1:17" ht="14.25" x14ac:dyDescent="0.25">
      <c r="A32" s="19" t="s">
        <v>54</v>
      </c>
      <c r="B32" s="75">
        <v>2.5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1</v>
      </c>
      <c r="I32" s="76">
        <v>0</v>
      </c>
      <c r="J32" s="77">
        <v>3</v>
      </c>
      <c r="K32" s="64">
        <v>0</v>
      </c>
      <c r="L32" s="64">
        <v>0</v>
      </c>
      <c r="M32" s="76">
        <v>0</v>
      </c>
      <c r="N32" s="78">
        <v>1.5</v>
      </c>
      <c r="O32" s="78">
        <v>0</v>
      </c>
      <c r="P32" s="76">
        <v>0</v>
      </c>
    </row>
    <row r="33" spans="1:16" ht="14.25" x14ac:dyDescent="0.25">
      <c r="A33" s="19" t="s">
        <v>55</v>
      </c>
      <c r="B33" s="75">
        <v>1.5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2.1800000000000002</v>
      </c>
      <c r="I33" s="76">
        <v>0</v>
      </c>
      <c r="J33" s="77">
        <v>0</v>
      </c>
      <c r="K33" s="64">
        <v>0</v>
      </c>
      <c r="L33" s="64">
        <v>0</v>
      </c>
      <c r="M33" s="76">
        <v>0</v>
      </c>
      <c r="N33" s="78">
        <v>0</v>
      </c>
      <c r="O33" s="78">
        <v>0</v>
      </c>
      <c r="P33" s="76">
        <v>0</v>
      </c>
    </row>
    <row r="34" spans="1:16" x14ac:dyDescent="0.25">
      <c r="A34" s="19" t="s">
        <v>56</v>
      </c>
      <c r="B34" s="75">
        <v>0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76">
        <v>0</v>
      </c>
      <c r="J34" s="77">
        <v>0</v>
      </c>
      <c r="K34" s="64">
        <v>0</v>
      </c>
      <c r="L34" s="64">
        <v>0</v>
      </c>
      <c r="M34" s="76">
        <v>0</v>
      </c>
      <c r="N34" s="78">
        <v>0</v>
      </c>
      <c r="O34" s="78">
        <v>0</v>
      </c>
      <c r="P34" s="76">
        <v>0</v>
      </c>
    </row>
    <row r="35" spans="1:16" x14ac:dyDescent="0.25">
      <c r="A35" s="19" t="s">
        <v>57</v>
      </c>
      <c r="B35" s="75">
        <v>1.5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5</v>
      </c>
      <c r="I35" s="76">
        <v>0</v>
      </c>
      <c r="J35" s="77">
        <v>0</v>
      </c>
      <c r="K35" s="64">
        <v>0</v>
      </c>
      <c r="L35" s="64">
        <v>0</v>
      </c>
      <c r="M35" s="76">
        <v>0</v>
      </c>
      <c r="N35" s="78">
        <v>0</v>
      </c>
      <c r="O35" s="78">
        <v>0</v>
      </c>
      <c r="P35" s="76">
        <v>0</v>
      </c>
    </row>
    <row r="36" spans="1:16" x14ac:dyDescent="0.25">
      <c r="A36" s="19" t="s">
        <v>58</v>
      </c>
      <c r="B36" s="75">
        <v>0</v>
      </c>
      <c r="C36" s="64">
        <v>1</v>
      </c>
      <c r="D36" s="64">
        <v>0</v>
      </c>
      <c r="E36" s="64">
        <v>2</v>
      </c>
      <c r="F36" s="64">
        <v>0</v>
      </c>
      <c r="G36" s="64">
        <v>0</v>
      </c>
      <c r="H36" s="64">
        <v>7</v>
      </c>
      <c r="I36" s="76">
        <v>0</v>
      </c>
      <c r="J36" s="77">
        <v>0</v>
      </c>
      <c r="K36" s="64">
        <v>0</v>
      </c>
      <c r="L36" s="64">
        <v>0</v>
      </c>
      <c r="M36" s="76">
        <v>0</v>
      </c>
      <c r="N36" s="78">
        <v>0</v>
      </c>
      <c r="O36" s="78">
        <v>1</v>
      </c>
      <c r="P36" s="76">
        <v>0</v>
      </c>
    </row>
    <row r="37" spans="1:16" x14ac:dyDescent="0.25">
      <c r="A37" s="19" t="s">
        <v>59</v>
      </c>
      <c r="B37" s="75">
        <v>0.5</v>
      </c>
      <c r="C37" s="64">
        <v>0.25</v>
      </c>
      <c r="D37" s="64">
        <v>0</v>
      </c>
      <c r="E37" s="64">
        <v>0</v>
      </c>
      <c r="F37" s="64">
        <v>0</v>
      </c>
      <c r="G37" s="64">
        <v>0</v>
      </c>
      <c r="H37" s="64">
        <v>0.66</v>
      </c>
      <c r="I37" s="76">
        <v>0</v>
      </c>
      <c r="J37" s="77">
        <v>0</v>
      </c>
      <c r="K37" s="64">
        <v>0</v>
      </c>
      <c r="L37" s="64">
        <v>0</v>
      </c>
      <c r="M37" s="76">
        <v>0</v>
      </c>
      <c r="N37" s="78">
        <v>0</v>
      </c>
      <c r="O37" s="78">
        <v>0</v>
      </c>
      <c r="P37" s="76">
        <v>0</v>
      </c>
    </row>
    <row r="38" spans="1:16" x14ac:dyDescent="0.25">
      <c r="A38" s="19" t="s">
        <v>60</v>
      </c>
      <c r="B38" s="75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2</v>
      </c>
      <c r="I38" s="76">
        <v>0</v>
      </c>
      <c r="J38" s="77">
        <v>0</v>
      </c>
      <c r="K38" s="64">
        <v>0</v>
      </c>
      <c r="L38" s="64">
        <v>0</v>
      </c>
      <c r="M38" s="76">
        <v>0</v>
      </c>
      <c r="N38" s="78">
        <v>0.5</v>
      </c>
      <c r="O38" s="78">
        <v>0</v>
      </c>
      <c r="P38" s="76">
        <v>0</v>
      </c>
    </row>
    <row r="39" spans="1:16" x14ac:dyDescent="0.25">
      <c r="A39" s="19" t="s">
        <v>61</v>
      </c>
      <c r="B39" s="75">
        <v>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3.5</v>
      </c>
      <c r="I39" s="76">
        <v>0</v>
      </c>
      <c r="J39" s="77">
        <v>1</v>
      </c>
      <c r="K39" s="64">
        <v>0</v>
      </c>
      <c r="L39" s="64">
        <v>0</v>
      </c>
      <c r="M39" s="76">
        <v>0</v>
      </c>
      <c r="N39" s="78">
        <v>0</v>
      </c>
      <c r="O39" s="78">
        <v>0</v>
      </c>
      <c r="P39" s="76">
        <v>0</v>
      </c>
    </row>
    <row r="40" spans="1:16" s="69" customFormat="1" x14ac:dyDescent="0.25">
      <c r="A40" s="19" t="s">
        <v>62</v>
      </c>
      <c r="B40" s="75">
        <v>0.5</v>
      </c>
      <c r="C40" s="64">
        <v>0.25</v>
      </c>
      <c r="D40" s="64">
        <v>0</v>
      </c>
      <c r="E40" s="64">
        <v>0</v>
      </c>
      <c r="F40" s="64">
        <v>0</v>
      </c>
      <c r="G40" s="64">
        <v>0</v>
      </c>
      <c r="H40" s="64">
        <v>5.5</v>
      </c>
      <c r="I40" s="76">
        <v>0</v>
      </c>
      <c r="J40" s="77">
        <v>0</v>
      </c>
      <c r="K40" s="64">
        <v>0</v>
      </c>
      <c r="L40" s="64">
        <v>0</v>
      </c>
      <c r="M40" s="76">
        <v>0</v>
      </c>
      <c r="N40" s="78">
        <v>0</v>
      </c>
      <c r="O40" s="78">
        <v>0</v>
      </c>
      <c r="P40" s="76">
        <v>0</v>
      </c>
    </row>
    <row r="41" spans="1:16" x14ac:dyDescent="0.25">
      <c r="A41" s="19" t="s">
        <v>63</v>
      </c>
      <c r="B41" s="75">
        <v>2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2</v>
      </c>
      <c r="I41" s="76">
        <v>0</v>
      </c>
      <c r="J41" s="77">
        <v>0</v>
      </c>
      <c r="K41" s="64">
        <v>0</v>
      </c>
      <c r="L41" s="64">
        <v>0</v>
      </c>
      <c r="M41" s="76">
        <v>0</v>
      </c>
      <c r="N41" s="78">
        <v>0</v>
      </c>
      <c r="O41" s="78">
        <v>0</v>
      </c>
      <c r="P41" s="76">
        <v>0</v>
      </c>
    </row>
    <row r="42" spans="1:16" x14ac:dyDescent="0.25">
      <c r="A42" s="19" t="s">
        <v>64</v>
      </c>
      <c r="B42" s="75">
        <v>1.5</v>
      </c>
      <c r="C42" s="64">
        <v>1.25</v>
      </c>
      <c r="D42" s="64">
        <v>0</v>
      </c>
      <c r="E42" s="64">
        <v>0</v>
      </c>
      <c r="F42" s="64">
        <v>0</v>
      </c>
      <c r="G42" s="64">
        <v>0</v>
      </c>
      <c r="H42" s="64">
        <v>20</v>
      </c>
      <c r="I42" s="76">
        <v>0</v>
      </c>
      <c r="J42" s="77">
        <v>4</v>
      </c>
      <c r="K42" s="64">
        <v>0</v>
      </c>
      <c r="L42" s="64">
        <v>0</v>
      </c>
      <c r="M42" s="76">
        <v>0</v>
      </c>
      <c r="N42" s="78">
        <v>0</v>
      </c>
      <c r="O42" s="78">
        <v>0</v>
      </c>
      <c r="P42" s="76">
        <v>0</v>
      </c>
    </row>
    <row r="43" spans="1:16" s="66" customFormat="1" x14ac:dyDescent="0.25">
      <c r="A43" s="19" t="s">
        <v>65</v>
      </c>
      <c r="B43" s="79">
        <v>4</v>
      </c>
      <c r="C43" s="64">
        <v>0.25</v>
      </c>
      <c r="D43" s="64">
        <v>0</v>
      </c>
      <c r="E43" s="64">
        <v>0</v>
      </c>
      <c r="F43" s="64">
        <v>0</v>
      </c>
      <c r="G43" s="64">
        <v>0</v>
      </c>
      <c r="H43" s="64">
        <v>11.16</v>
      </c>
      <c r="I43" s="76">
        <v>0</v>
      </c>
      <c r="J43" s="77">
        <v>3</v>
      </c>
      <c r="K43" s="64">
        <v>0</v>
      </c>
      <c r="L43" s="64">
        <v>0</v>
      </c>
      <c r="M43" s="76">
        <v>0</v>
      </c>
      <c r="N43" s="78">
        <v>2</v>
      </c>
      <c r="O43" s="64">
        <v>0</v>
      </c>
      <c r="P43" s="76">
        <v>0</v>
      </c>
    </row>
    <row r="44" spans="1:16" ht="15.75" thickBot="1" x14ac:dyDescent="0.3">
      <c r="A44" s="19" t="s">
        <v>66</v>
      </c>
      <c r="B44" s="79"/>
      <c r="C44" s="64"/>
      <c r="D44" s="64"/>
      <c r="E44" s="64"/>
      <c r="F44" s="64"/>
      <c r="G44" s="64"/>
      <c r="H44" s="64"/>
      <c r="I44" s="76"/>
      <c r="J44" s="77"/>
      <c r="K44" s="80"/>
      <c r="L44" s="64"/>
      <c r="M44" s="76"/>
      <c r="N44" s="64"/>
      <c r="O44" s="64"/>
      <c r="P44" s="76"/>
    </row>
    <row r="45" spans="1:16" ht="15.75" thickBot="1" x14ac:dyDescent="0.3">
      <c r="A45" s="35" t="s">
        <v>11</v>
      </c>
      <c r="B45" s="52">
        <f t="shared" ref="B45:P45" si="1">SUM(B30:B44)</f>
        <v>14</v>
      </c>
      <c r="C45" s="52">
        <f t="shared" si="1"/>
        <v>3</v>
      </c>
      <c r="D45" s="52">
        <f t="shared" si="1"/>
        <v>0</v>
      </c>
      <c r="E45" s="53">
        <f t="shared" si="1"/>
        <v>2</v>
      </c>
      <c r="F45" s="53">
        <f t="shared" si="1"/>
        <v>0</v>
      </c>
      <c r="G45" s="53">
        <f t="shared" si="1"/>
        <v>0</v>
      </c>
      <c r="H45" s="53">
        <f t="shared" si="1"/>
        <v>60</v>
      </c>
      <c r="I45" s="54">
        <f t="shared" si="1"/>
        <v>0</v>
      </c>
      <c r="J45" s="55">
        <f t="shared" si="1"/>
        <v>11</v>
      </c>
      <c r="K45" s="53">
        <f t="shared" si="1"/>
        <v>0</v>
      </c>
      <c r="L45" s="53">
        <f t="shared" si="1"/>
        <v>0</v>
      </c>
      <c r="M45" s="55">
        <f t="shared" si="1"/>
        <v>0</v>
      </c>
      <c r="N45" s="52">
        <f t="shared" si="1"/>
        <v>5</v>
      </c>
      <c r="O45" s="53">
        <f t="shared" si="1"/>
        <v>1</v>
      </c>
      <c r="P45" s="5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7:A29"/>
    <mergeCell ref="B27:P27"/>
    <mergeCell ref="B28:I28"/>
    <mergeCell ref="J28:M28"/>
    <mergeCell ref="N28:O2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" sqref="D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50" t="s">
        <v>37</v>
      </c>
      <c r="F1" s="151"/>
    </row>
    <row r="2" spans="1:6" ht="365.45" customHeight="1" thickBot="1" x14ac:dyDescent="0.3">
      <c r="A2" s="19" t="s">
        <v>66</v>
      </c>
      <c r="B2" s="20" t="s">
        <v>81</v>
      </c>
      <c r="C2" s="42" t="s">
        <v>91</v>
      </c>
      <c r="D2" s="43">
        <v>100000</v>
      </c>
      <c r="E2" s="148" t="s">
        <v>97</v>
      </c>
      <c r="F2" s="149"/>
    </row>
    <row r="3" spans="1:6" ht="17.45" customHeight="1" thickBot="1" x14ac:dyDescent="0.3">
      <c r="A3" s="41"/>
      <c r="B3" s="42"/>
      <c r="C3" s="42"/>
      <c r="D3" s="43"/>
      <c r="E3" s="148"/>
      <c r="F3" s="149"/>
    </row>
    <row r="4" spans="1:6" thickBot="1" x14ac:dyDescent="0.35">
      <c r="A4" s="19"/>
      <c r="B4" s="20"/>
      <c r="C4" s="20"/>
      <c r="D4" s="11"/>
      <c r="E4" s="148"/>
      <c r="F4" s="149"/>
    </row>
    <row r="5" spans="1:6" thickBot="1" x14ac:dyDescent="0.35">
      <c r="A5" s="41"/>
      <c r="B5" s="42"/>
      <c r="C5" s="42"/>
      <c r="D5" s="43"/>
      <c r="E5" s="148"/>
      <c r="F5" s="149"/>
    </row>
    <row r="6" spans="1:6" thickBot="1" x14ac:dyDescent="0.35">
      <c r="A6" s="44"/>
      <c r="B6" s="42"/>
      <c r="C6" s="42"/>
      <c r="D6" s="45"/>
      <c r="E6" s="148"/>
      <c r="F6" s="149"/>
    </row>
    <row r="7" spans="1:6" thickBot="1" x14ac:dyDescent="0.35">
      <c r="A7" s="46" t="s">
        <v>36</v>
      </c>
      <c r="B7" s="47"/>
      <c r="C7" s="48"/>
      <c r="D7" s="49"/>
      <c r="E7" s="50"/>
      <c r="F7" s="51"/>
    </row>
    <row r="9" spans="1:6" x14ac:dyDescent="0.25">
      <c r="A9" s="94" t="s">
        <v>42</v>
      </c>
      <c r="B9" s="94"/>
      <c r="C9" s="94"/>
      <c r="D9" s="94"/>
      <c r="E9" s="94"/>
      <c r="F9" s="94"/>
    </row>
    <row r="10" spans="1:6" x14ac:dyDescent="0.25">
      <c r="A10" s="94" t="s">
        <v>46</v>
      </c>
      <c r="B10" s="94"/>
      <c r="C10" s="94"/>
      <c r="D10" s="94"/>
      <c r="E10" s="94"/>
      <c r="F10" s="94"/>
    </row>
    <row r="11" spans="1:6" x14ac:dyDescent="0.25">
      <c r="A11" s="147" t="s">
        <v>47</v>
      </c>
      <c r="B11" s="147"/>
      <c r="C11" s="147"/>
      <c r="D11" s="147"/>
      <c r="E11" s="147"/>
      <c r="F11" s="147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2020-02-14T09:01:02Z</dcterms:modified>
</cp:coreProperties>
</file>