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75" yWindow="-90" windowWidth="19440" windowHeight="12465"/>
  </bookViews>
  <sheets>
    <sheet name="čerpání VŠB po fakultách" sheetId="1" r:id="rId1"/>
    <sheet name="Přínos projektů - Výsledky " sheetId="2" r:id="rId2"/>
    <sheet name="Seznam projektů" sheetId="3" r:id="rId3"/>
    <sheet name="Konference" sheetId="4" r:id="rId4"/>
  </sheets>
  <definedNames>
    <definedName name="_xlnm.Print_Titles" localSheetId="0">'čerpání VŠB po fakultách'!$3:$3</definedName>
  </definedNames>
  <calcPr calcId="145621"/>
</workbook>
</file>

<file path=xl/calcChain.xml><?xml version="1.0" encoding="utf-8"?>
<calcChain xmlns="http://schemas.openxmlformats.org/spreadsheetml/2006/main">
  <c r="P34" i="2" l="1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E8" i="4"/>
  <c r="B12" i="1" l="1"/>
  <c r="J12" i="1" l="1"/>
  <c r="I12" i="1"/>
  <c r="H12" i="1"/>
  <c r="G12" i="1"/>
  <c r="F12" i="1"/>
  <c r="E12" i="1"/>
  <c r="D12" i="1"/>
  <c r="C12" i="1"/>
  <c r="K138" i="3" l="1"/>
  <c r="J138" i="3"/>
  <c r="I138" i="3"/>
  <c r="H138" i="3"/>
  <c r="G138" i="3"/>
  <c r="F138" i="3"/>
</calcChain>
</file>

<file path=xl/sharedStrings.xml><?xml version="1.0" encoding="utf-8"?>
<sst xmlns="http://schemas.openxmlformats.org/spreadsheetml/2006/main" count="838" uniqueCount="503">
  <si>
    <t>způsobilé náklady na org.konference</t>
  </si>
  <si>
    <t>způsobilé náklady projektu celkem</t>
  </si>
  <si>
    <t>způsobilé osobní náklady celkem</t>
  </si>
  <si>
    <t>disertace, diplomové práce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</si>
  <si>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</si>
  <si>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</si>
  <si>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</si>
  <si>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</si>
  <si>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</si>
  <si>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</si>
  <si>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</si>
  <si>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</si>
  <si>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Fakulta bezpečnostního inženýrství</t>
  </si>
  <si>
    <t>Ekonomická fakulta</t>
  </si>
  <si>
    <t>Fakulta stavební</t>
  </si>
  <si>
    <t>Fakulta strojní</t>
  </si>
  <si>
    <t>Fakulta elektrotechniky a informatiky</t>
  </si>
  <si>
    <t>Hornicko-geologická fakulta</t>
  </si>
  <si>
    <t>EkF</t>
  </si>
  <si>
    <t>FEI</t>
  </si>
  <si>
    <t>FBI</t>
  </si>
  <si>
    <t>FAST</t>
  </si>
  <si>
    <t>FS</t>
  </si>
  <si>
    <t>HGF</t>
  </si>
  <si>
    <t>FMMI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</si>
  <si>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</si>
  <si>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 xml:space="preserve">Fakulta </t>
  </si>
  <si>
    <t>výsledky-počty</t>
  </si>
  <si>
    <t xml:space="preserve">    předkládány do RIV</t>
  </si>
  <si>
    <t xml:space="preserve">   ostatní nebodované v RIV</t>
  </si>
  <si>
    <t>Jimp</t>
  </si>
  <si>
    <t>Jsc</t>
  </si>
  <si>
    <t>Jrec</t>
  </si>
  <si>
    <t xml:space="preserve">B-odborná kniha </t>
  </si>
  <si>
    <t xml:space="preserve">C-Kapitola v odborné knize </t>
  </si>
  <si>
    <t>D - příspěvek ve sborníku v databázi WoS nebo SCOPUS</t>
  </si>
  <si>
    <t>ostatní  výsledky aplikovaný výzkum</t>
  </si>
  <si>
    <t xml:space="preserve">Příspěvek ve sborníku nebodovaný </t>
  </si>
  <si>
    <t xml:space="preserve">článek v časopise nebodovaný </t>
  </si>
  <si>
    <t>Jiné</t>
  </si>
  <si>
    <t xml:space="preserve">Disetační práce </t>
  </si>
  <si>
    <t xml:space="preserve">Diplomové práce </t>
  </si>
  <si>
    <t xml:space="preserve"> excelence (ocenění)</t>
  </si>
  <si>
    <t>Příspěvky na konferencích nepublikované (např. poster)</t>
  </si>
  <si>
    <t xml:space="preserve">fakulta </t>
  </si>
  <si>
    <t xml:space="preserve">Přínos projektů </t>
  </si>
  <si>
    <t>datum ukončení projektů</t>
  </si>
  <si>
    <t>Vysoká škola báňská - Technická univerzita Ostrava</t>
  </si>
  <si>
    <t xml:space="preserve">Další předpokládaný přínos projektů v následujícím období </t>
  </si>
  <si>
    <t>název projektu</t>
  </si>
  <si>
    <t>řešitel</t>
  </si>
  <si>
    <t>datum zahájení/ukončení projektu</t>
  </si>
  <si>
    <t>z toho způsobilé náklady na org.konference</t>
  </si>
  <si>
    <t>z toho způsobilé osobní náklady celkem</t>
  </si>
  <si>
    <t>z toho osobní náklady studentů (včetně stipendií) z celk. způsob. osobních nákladů</t>
  </si>
  <si>
    <t xml:space="preserve">počet členů řešitelského týmu celkem </t>
  </si>
  <si>
    <t xml:space="preserve">z toho počet členů řešitelského týmu studentů </t>
  </si>
  <si>
    <t>Popis ocenění</t>
  </si>
  <si>
    <t>Celkem v Kč</t>
  </si>
  <si>
    <t>č.projektu</t>
  </si>
  <si>
    <t xml:space="preserve">Popis konference </t>
  </si>
  <si>
    <t xml:space="preserve">VC </t>
  </si>
  <si>
    <t>Výzkumná centra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</si>
  <si>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</si>
  <si>
    <t>kód projektu</t>
  </si>
  <si>
    <t>VC</t>
  </si>
  <si>
    <t>Fakulta</t>
  </si>
  <si>
    <t>Jneimp</t>
  </si>
  <si>
    <t>doc. Ing. Jiří Fries, Ph.D.</t>
  </si>
  <si>
    <t>doc. Ing. Dalibor Lukáš, Ph.D.</t>
  </si>
  <si>
    <t>Ing. Martin Kuchař, Ph.D.</t>
  </si>
  <si>
    <t>Konference "Den interních doktorandů Fakulty metalurgie a materiálového inženýrství"</t>
  </si>
  <si>
    <t>prof. Ing. Miroslav Kursa, CSc.</t>
  </si>
  <si>
    <t>prof. Ing. Petr Praus, Ph.D.</t>
  </si>
  <si>
    <t>doc. Ing. Bedřich Smetana, Ph.D.</t>
  </si>
  <si>
    <t>doc. Ing. Petr Tomčík, Ph.D.</t>
  </si>
  <si>
    <t>Ing. Stanislav Rusz, Ph.D.</t>
  </si>
  <si>
    <t>doc. Ing. Jozef Vlček, Ph.D.</t>
  </si>
  <si>
    <t>Ing. David Vykydal, Ph.D.</t>
  </si>
  <si>
    <t>prof. Dr. Ing. Jaroslav Sojka</t>
  </si>
  <si>
    <t xml:space="preserve">6. Podíl členů řešitelského týmu, studentů, jak v absolutním tak v relativním vyjádření je větší než jedna. </t>
  </si>
  <si>
    <t>31.12.2016</t>
  </si>
  <si>
    <t>Ing. Petra Roupcová</t>
  </si>
  <si>
    <t>Ing. Radoslav Fasuga, Ph.D.</t>
  </si>
  <si>
    <t>Ing. Stanislav Zajaczek, Ph.D.</t>
  </si>
  <si>
    <t>doc.Ing. Petr Bilík, Ph.D.</t>
  </si>
  <si>
    <t>doc. Ing. Tomáš Novák, Ph.D.</t>
  </si>
  <si>
    <t>Ing. Petr Šimoník, Ph.D</t>
  </si>
  <si>
    <t>Ing. Petra Váňová, Ph.D.</t>
  </si>
  <si>
    <t>Ing. Pavel Švec, Ph.D.</t>
  </si>
  <si>
    <t>prof. Ing. Radim Lenort, Ph.D.</t>
  </si>
  <si>
    <t>Mgr. Iveta Martausová, Ph.D.</t>
  </si>
  <si>
    <t>doc. Ing. Gražyna Simha Martynková, Ph.D.</t>
  </si>
  <si>
    <t>Ing. Ondřej Stejskal</t>
  </si>
  <si>
    <t>prof. Ing. Lucie Obalová, Ph.D.</t>
  </si>
  <si>
    <t>31.12.2018</t>
  </si>
  <si>
    <r>
      <t xml:space="preserve">1. Celková přidělená dotace z MŠMT na specifický vysokoškolský výzkum pro rok 2018 činila </t>
    </r>
    <r>
      <rPr>
        <b/>
        <sz val="12"/>
        <color theme="1"/>
        <rFont val="Calibri"/>
        <family val="2"/>
        <charset val="238"/>
        <scheme val="minor"/>
      </rPr>
      <t xml:space="preserve"> 55 008 271,- Kč.</t>
    </r>
  </si>
  <si>
    <r>
      <t xml:space="preserve">3. Na úhradu způsobilých nákladů studentských projektů byla využita částka </t>
    </r>
    <r>
      <rPr>
        <b/>
        <sz val="12"/>
        <color theme="1"/>
        <rFont val="Calibri"/>
        <family val="2"/>
        <charset val="238"/>
        <scheme val="minor"/>
      </rPr>
      <t xml:space="preserve"> 53 633 071,- Kč </t>
    </r>
    <r>
      <rPr>
        <sz val="12"/>
        <color theme="1"/>
        <rFont val="Calibri"/>
        <family val="2"/>
        <charset val="238"/>
        <scheme val="minor"/>
      </rPr>
      <t>(55 008 271 - 1 375 200 = 53 633 071).</t>
    </r>
  </si>
  <si>
    <t>Vyhodnocení SGS za rok 2018</t>
  </si>
  <si>
    <r>
      <t xml:space="preserve">2. Z částky 55 008 271,-  Kč bylo 2,5 %, což je </t>
    </r>
    <r>
      <rPr>
        <b/>
        <sz val="12"/>
        <color theme="1"/>
        <rFont val="Calibri"/>
        <family val="2"/>
        <charset val="238"/>
        <scheme val="minor"/>
      </rPr>
      <t xml:space="preserve"> 1 375 200,- Kč, </t>
    </r>
    <r>
      <rPr>
        <sz val="12"/>
        <color theme="1"/>
        <rFont val="Calibri"/>
        <family val="2"/>
        <charset val="238"/>
        <scheme val="minor"/>
      </rPr>
      <t>využito na na úhradu způsobilých nákladů spojených s organizací studentské grantové soutěže.</t>
    </r>
  </si>
  <si>
    <r>
      <t xml:space="preserve">Fakulta materiálově-technologická </t>
    </r>
    <r>
      <rPr>
        <b/>
        <sz val="12"/>
        <color rgb="FF0070C0"/>
        <rFont val="Calibri"/>
        <family val="2"/>
        <charset val="238"/>
        <scheme val="minor"/>
      </rPr>
      <t>*</t>
    </r>
  </si>
  <si>
    <r>
      <rPr>
        <sz val="11"/>
        <color rgb="FF0070C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>) Fakulta materiálově-technologická (FMT) je od října roku 2018 nový název pro Fakultu metalurgie a materiálového inženýrství (FMMI).</t>
    </r>
  </si>
  <si>
    <t>Vyhodnocení SGS za rok 2018 - výstupy realizované (předkládané do RIV)</t>
  </si>
  <si>
    <t>FMT</t>
  </si>
  <si>
    <t>Vyhodnocení SGS za rok 2018 - výstupy 2019/2020 čeká na zařazení</t>
  </si>
  <si>
    <t>1.1.2018/31.12.2018</t>
  </si>
  <si>
    <t>SP2018/116</t>
  </si>
  <si>
    <t>Dynamické modelování resilience prvků kritické infrastruktury</t>
  </si>
  <si>
    <t>Ing. Vendula Onderková</t>
  </si>
  <si>
    <t>SP2018/137</t>
  </si>
  <si>
    <t>Rozvoj aplikačního potenciálu a příprava nových nanomateriálů na bázi uhlíku a jejich modifikací s polymery a dalšími vybranými materiály</t>
  </si>
  <si>
    <t xml:space="preserve">SP2018/139 </t>
  </si>
  <si>
    <t>Vliv působení tepla na odolnost různých typů povrchových úprav</t>
  </si>
  <si>
    <t>Ing. Vojtěch Jankůj</t>
  </si>
  <si>
    <t>SP2018/152</t>
  </si>
  <si>
    <t>Vývojové trendy bezpečnosti letů u proudových vojenských letounů ve vazbě na vznik požárů a záchranu osádky za letu</t>
  </si>
  <si>
    <t>doc. Ing. Ondřej Zavila, Ph.D.</t>
  </si>
  <si>
    <t>SP2018/158</t>
  </si>
  <si>
    <t>Environmentální dopady havárií na produktovodech a ochranné zóny</t>
  </si>
  <si>
    <t>Ing. Hana Světlíková</t>
  </si>
  <si>
    <t>SP2018/179</t>
  </si>
  <si>
    <t>Spektroskopicky založená diagnostika v laminárním chladném plameni</t>
  </si>
  <si>
    <t>Ing. Vít Klečka</t>
  </si>
  <si>
    <t>Třetí místo v soutěži PhD students competition, Ondřej Badura, v rámci 36th International Conference on Mathematical Methods in Economics, 13. 9. 2018, Jindřichův Hradec.</t>
  </si>
  <si>
    <t> SP2018/34</t>
  </si>
  <si>
    <t>Analýza komplexních modelů finančních aktiv včetně optimalizačních úloh</t>
  </si>
  <si>
    <t>prof. Ing. Tomáš Tichý, Ph.D.</t>
  </si>
  <si>
    <t> SP2018/62</t>
  </si>
  <si>
    <t>Aplikace vybraných metod k vyhodnocení stupně neutrality a ekvivalence povinných plateb sociálního pojištění</t>
  </si>
  <si>
    <t>prof. Ing. Jan Široký, CSc.</t>
  </si>
  <si>
    <t> SP2018/92</t>
  </si>
  <si>
    <t>Vybrané hmotné a nehmotné aspekty vývoje regionů III</t>
  </si>
  <si>
    <t>prof. Ing. Jan Sucháček, Ph.D.</t>
  </si>
  <si>
    <t> SP2018/125</t>
  </si>
  <si>
    <t>Identifikace role referenčních skupin v nákupním a spotřebním chování</t>
  </si>
  <si>
    <t xml:space="preserve">Ing. Petr Lůžek </t>
  </si>
  <si>
    <t> SP2018/138</t>
  </si>
  <si>
    <t>Implikace pro fiskální a monetární politiku vyspělých zemí: ekonometrický přístup</t>
  </si>
  <si>
    <t>Ing. Jan Janků, Ph.D.</t>
  </si>
  <si>
    <t> SP2018/144</t>
  </si>
  <si>
    <t>Výkonnost malých a středních podniků za pomoci analýzy obalu dat</t>
  </si>
  <si>
    <t>Ing. Hana Štverková, Ph.D. MBA</t>
  </si>
  <si>
    <t> SP2018/146</t>
  </si>
  <si>
    <t>Hodnocení srovnávacích aplikací pomocí kognitivní analýzy a metody analýzy obalu dat</t>
  </si>
  <si>
    <t>doc. RNDr. Ivo Martiník, Ph.D.</t>
  </si>
  <si>
    <t> SP2018/151</t>
  </si>
  <si>
    <t>Význam migrace a znalostní ekonomiky pro rozvojové a rozvíjející se země</t>
  </si>
  <si>
    <t>Ing. Jan Šulák</t>
  </si>
  <si>
    <t> SP2018/154</t>
  </si>
  <si>
    <t>Finanční rozhodování podniků a finančních institucí za rizika</t>
  </si>
  <si>
    <t>prof. Dr. Ing. Dana Dluhošová</t>
  </si>
  <si>
    <t> SP2018/103</t>
  </si>
  <si>
    <t>Vliv lokálního mikroklimatu v okolí mostních konstrukcí na intenzitu depozice chloridových iontů</t>
  </si>
  <si>
    <t>Kubzová Monika, Ing.</t>
  </si>
  <si>
    <t> SP2018/108</t>
  </si>
  <si>
    <t>Výzkum iniciace a propagace koroze na ŽB konstrukcích v souvislosti s chloridy</t>
  </si>
  <si>
    <t>Lehner Petr, Ing.</t>
  </si>
  <si>
    <t> SP2018/111</t>
  </si>
  <si>
    <t>Stanovení únosnosti spoje kolíkového typu kulatiny a hraněného řeziva z hlediska lineární lomové mechaniky</t>
  </si>
  <si>
    <t>Dobeš Pavel, Ing.</t>
  </si>
  <si>
    <t> SP2018/113</t>
  </si>
  <si>
    <t>Tvorba 3D informačního modelu města a implementace facility managementu pro efektivní správu a provoz s využitím CFD simulací</t>
  </si>
  <si>
    <t>Faltejsek Michal, Ing.</t>
  </si>
  <si>
    <t> SP2018/124</t>
  </si>
  <si>
    <t>Výzkum vlastností kompozitních materiálů na bázi sádry s výztuží z přírodních vláken</t>
  </si>
  <si>
    <t>Hošťálková Markéta, Ing.</t>
  </si>
  <si>
    <t> SP2018/127</t>
  </si>
  <si>
    <t>Experimentální testování a numerické modelování detailů tenkostěnných profilů</t>
  </si>
  <si>
    <t>Pařenica Přemysl, Ing.</t>
  </si>
  <si>
    <t> SP2018/128</t>
  </si>
  <si>
    <t>Overenie možností priečne predpätých drevobetónových prvkov pre potreby mostných konštrukcií</t>
  </si>
  <si>
    <t>Poništová Lenka, Ing.</t>
  </si>
  <si>
    <t> SP2018/129</t>
  </si>
  <si>
    <t>Použitelnost a zvýšení adaptability obytného prostředí současného bytového fondu</t>
  </si>
  <si>
    <t>Bílková Alžběta, Mgr. Ing.</t>
  </si>
  <si>
    <t> SP2018/131</t>
  </si>
  <si>
    <t>Stanovení rázového zatížení a jeho účinku na komponenty jeřábové dráhy</t>
  </si>
  <si>
    <t>Miller Ondře,j Ing.</t>
  </si>
  <si>
    <t> SP2018/141</t>
  </si>
  <si>
    <t>Paralelní algoritmy pro analýzu desek na podloží</t>
  </si>
  <si>
    <t>Koktan Jiří, Ing.</t>
  </si>
  <si>
    <t> SP2018/145</t>
  </si>
  <si>
    <t>Inovativní řešení detailu atiky s hlavní vodotěsnící vrstvou z fólie z měkčeného polyvinylchloridu a jeho experimentální ověření</t>
  </si>
  <si>
    <t>Nečas Ondřej, Ing.</t>
  </si>
  <si>
    <t> SP2018/149</t>
  </si>
  <si>
    <t>Sestavení numerického modelu proudění podzemní vody na příkladu hypotetické lokality hlubinného úložiště radioaktivních odpadů</t>
  </si>
  <si>
    <t>Camfrlová Markéta, Mgr.</t>
  </si>
  <si>
    <t> SP2018/153</t>
  </si>
  <si>
    <t>Experimentální měření objemových změn na betonových prvcích v závislosti na podloží</t>
  </si>
  <si>
    <t>Kropáček Michal, Ing.</t>
  </si>
  <si>
    <t> SP2018/156</t>
  </si>
  <si>
    <t>Municipality a technicko- ekonomická optimalizace veřejného prostoru</t>
  </si>
  <si>
    <t>Kocurová Petra, Ing.</t>
  </si>
  <si>
    <t> SP2018/175</t>
  </si>
  <si>
    <t>Disparitní přístup municipalit k eliminaci deprimovaných ploch</t>
  </si>
  <si>
    <t>Szeligová Natálie, Ing.</t>
  </si>
  <si>
    <t> SP2018/182</t>
  </si>
  <si>
    <t>Vliv nasákavého kameniva na vlastnosti UHPC</t>
  </si>
  <si>
    <t>Pytlík David, Ing.</t>
  </si>
  <si>
    <t> SP2018/55</t>
  </si>
  <si>
    <t>Využití optovláknových technologií pro monitorování tunelů</t>
  </si>
  <si>
    <t>Fajkus Marcel, Ing.</t>
  </si>
  <si>
    <t> SP2018/66</t>
  </si>
  <si>
    <t>Teoretická a experimentální analýza vlivu zdroje tepla na energetickou náročnost pasivní budovy řešené pomocí BIM (informačního modelování staveb)</t>
  </si>
  <si>
    <t>Chudíková Blanka, Ing.</t>
  </si>
  <si>
    <t> SP2018/76</t>
  </si>
  <si>
    <t>Numerické modelování vláknobetonových kompozitních desek v interakci se zemním prostředím</t>
  </si>
  <si>
    <t>Neuwirthová Zdeňka, Ing.</t>
  </si>
  <si>
    <t>SP2018/63</t>
  </si>
  <si>
    <t>Experimentální a výpočtové modelování v aplikaci na vybrané úlohy technické praxe</t>
  </si>
  <si>
    <t>Ličková Dagmar Ing. Mgr. - 330</t>
  </si>
  <si>
    <t>SP2018/157</t>
  </si>
  <si>
    <t>Modelování a experimentální ověření dynamických jevů v tekutinových a vakuových systémech</t>
  </si>
  <si>
    <t>Dvořák Lukáš Ing., Ph.D. - 338</t>
  </si>
  <si>
    <t>SP2018/3</t>
  </si>
  <si>
    <t>Výzkum a analýza moderních technologií ve výrobní praxi</t>
  </si>
  <si>
    <t>Fries Jiří doc. Ing., Ph.D. - 340</t>
  </si>
  <si>
    <t>SP2018/110</t>
  </si>
  <si>
    <t>Výzkum a vývoj v oblasti dopravy</t>
  </si>
  <si>
    <t>Dorda Michal doc. Ing., Ph.D. - 342</t>
  </si>
  <si>
    <t>SP2018/132</t>
  </si>
  <si>
    <t>Výzkum a vývoj inovativních dopravních zařízení pro ověřování metody DEM v procesech dopravy sypkých materiálů</t>
  </si>
  <si>
    <t>Diviš Jan Ing. - 342</t>
  </si>
  <si>
    <t>SP2018/67</t>
  </si>
  <si>
    <t>Technologický design a projektové řízení výrobních a materiálových systémů</t>
  </si>
  <si>
    <t>Mohyla Petr doc. Ing., Ph.D. - 345</t>
  </si>
  <si>
    <t>SP2018/136</t>
  </si>
  <si>
    <t>Specifický výzkum v oblasti obrábění a strojírenské metrologie</t>
  </si>
  <si>
    <t>Čep Robert prof. Ing., Ph.D. - FS</t>
  </si>
  <si>
    <t>SP2018/150</t>
  </si>
  <si>
    <t>Specifický výzkum moderních výrobních technologií</t>
  </si>
  <si>
    <t>Petrů Jana doc. Ing.et Ing.Mgr., Ph.D. - 346</t>
  </si>
  <si>
    <t>SP2018/45</t>
  </si>
  <si>
    <t>Analýza strojních součástí v kritických místech namáhání</t>
  </si>
  <si>
    <t>Havlík Jiří doc. Ing., Ph.D. - 347</t>
  </si>
  <si>
    <t>SP2018/123</t>
  </si>
  <si>
    <t>Výzkum a vývoj v oblasti řízení strojů a procesů</t>
  </si>
  <si>
    <t>Wagnerová Renata doc. Ing., Ph.D. - 352</t>
  </si>
  <si>
    <t>SP2018/86</t>
  </si>
  <si>
    <t>Adaptabilita robotických systémů</t>
  </si>
  <si>
    <t>Krys Václav Ing., Ph.D. - 354</t>
  </si>
  <si>
    <t>SP2018/5</t>
  </si>
  <si>
    <t>Smart Energy Systems</t>
  </si>
  <si>
    <t>Juchelková Dagmar prof. Ing., Ph.D. - 361</t>
  </si>
  <si>
    <t>SP2018/69</t>
  </si>
  <si>
    <t>Využití pevných produktů tepelných procesů v energetice</t>
  </si>
  <si>
    <t>Honus Stanislav doc. Ing., Ph.D. - 361</t>
  </si>
  <si>
    <t>Název konference: Mezinárodní seminář Ph.D. studentů - Katedra výrobních strojů a konstruování
Popis a zaměření: Prezentace výsledků práce doktorandů katedry 340 - bez oborového zaměření
Datum konání: 11. - 13.9.2018
Místo konání:  Hotel Excelsior - Horní Lomná
Počet účastníků: 31
Sborník: ISBN  978-80-248-4073-4 ; Název: Prezentace doktorandů katedry 340/2018</t>
  </si>
  <si>
    <t>6 - Mezinárodní soutěž STOČ2018, která se konala 28. 4. 2018 na VŠB-TUO:  • Radek Guráš obsadil 1. místo v sekci Aplikace systémů řízení s prací Model; automatického parkovacího domu a jeho řízení; • Vladan Najdek obsadil 1. místo v sekci Mechatronika a robotické systémy s prací Autonomní navigace robota pro pozorování sopek; • Tomáš Puda obsadil 2. místo v sekci Aplikace měřicích a diagnostických systémů s prací Distribuovaný sběr jízdních dat z automobilu; • Daniel Jiříček obsadil 1. místo v sekci Aplikace měřicích a diagnostických systémů s prací Měřicí přístroje pro interaktivní centrum pohybu; • Jan Sikora obsadil 3. místo v sekci Informační systémy, virtuální realita s prací Analýza nákladu dřeva z 3D modelu; • Mezinárodní soutež STOČ, která se konala 10. 5. 2018 na AGH Krakov - Radek Guráš obsadil 1. místo.
1 - • Nejlepší oborová DP, Michal Vocetka, FS VŠB-TUO</t>
  </si>
  <si>
    <t xml:space="preserve">2x • Ocenění za absolventské práce při obhajobách FEI a.r. 2017/2018
2 • Nejlepší prezentace na konferenci pro článek "Speech Signal Processing using Microphones NI 9234 and LabVIEW", konference 10th International Conference on Computer Modeling and Simulation, JANUARY 8-10, 2018, SYDNEY, AUSTRALIA. Ocenění: nejlepší workshop na IEEE International Conference on E-health Networking, Application &amp; Services, 17-20 September 2018, Ostrava, Czech Republic.
2 • Cena Grand Prix za nejlepší inovaci na výstavě Inovací, patentů (Work Arena Třinec). Zlatá medaile na mezinárodní výstavě patentů a inovací- Tesla Fest, Nový Sad, Srbsko. </t>
  </si>
  <si>
    <t>SP2018/117</t>
  </si>
  <si>
    <t>BroadbandLIGHT - veřejné osvětlení ve SMART City</t>
  </si>
  <si>
    <t>SP2018/126</t>
  </si>
  <si>
    <t>Paralelní zpracování velkých dat V</t>
  </si>
  <si>
    <t>Pavla Dráždilová</t>
  </si>
  <si>
    <t>SP2018/130</t>
  </si>
  <si>
    <t>Zpracování a pokročilá analýza biomedicínských dat III</t>
  </si>
  <si>
    <t>doc. Mgr. Miloš Kudělka, Ph.D.</t>
  </si>
  <si>
    <t>SP2018/160</t>
  </si>
  <si>
    <t xml:space="preserve">
Vývoj algoritmů a systémů pro řídicí, monitorovací a bezpečnostní aplikace IV</t>
  </si>
  <si>
    <t>doc. Ing. Jiří Koziorek, Ph.D.</t>
  </si>
  <si>
    <t>SP2018/162</t>
  </si>
  <si>
    <t>Výzkum a vývoj pokročilých metod řízení elektrických regulovaných pohonů</t>
  </si>
  <si>
    <t>SP2018/163</t>
  </si>
  <si>
    <t>Diagnostika, spolehlivost a účinnost elektrických strojů a zařízení, problematika anténních systémů</t>
  </si>
  <si>
    <t>SP2018/164</t>
  </si>
  <si>
    <t>Biomedeicínské inženýrské systémy XIV</t>
  </si>
  <si>
    <t>prof. Marek Penhaker</t>
  </si>
  <si>
    <t>2018/165</t>
  </si>
  <si>
    <t>Matematické modelování a vývoj algoritmů pro výpočetně náročné inženýrské úlohy IV</t>
  </si>
  <si>
    <t>SP2018/167</t>
  </si>
  <si>
    <t>Výzkum a vývoj elektronických systémů vozidla s autonomním řízením II</t>
  </si>
  <si>
    <t>SP2018/168</t>
  </si>
  <si>
    <t>Párování produktových katalogů v rozsáhlých vícejazyčných a víceměnových databázích</t>
  </si>
  <si>
    <t xml:space="preserve">SP2018/170 </t>
  </si>
  <si>
    <t>Virtuální instrumentace pro oblast měření a testování V</t>
  </si>
  <si>
    <t>SP2018/172</t>
  </si>
  <si>
    <t>Aplikace formálních metod v oblastech modelování znalostí a softwarovém inženýrství</t>
  </si>
  <si>
    <t>Ing. Štolfa Svatopluk, Ph.D.</t>
  </si>
  <si>
    <t>SP2018/177</t>
  </si>
  <si>
    <t>Nekonvenční algoritmy a počítačová bezpečnost</t>
  </si>
  <si>
    <t>prof. Ivan Zelinka</t>
  </si>
  <si>
    <t>SP2018/183</t>
  </si>
  <si>
    <t>Řízení technologických soustav s OAZE 2018</t>
  </si>
  <si>
    <t>doc. Bohumil Horák</t>
  </si>
  <si>
    <t>SP218/184</t>
  </si>
  <si>
    <t>Optické technologie pro komunikace a senzory</t>
  </si>
  <si>
    <t>prof. RNDr. Vladimír Vašinek,CSc.</t>
  </si>
  <si>
    <t>SP2018/42</t>
  </si>
  <si>
    <t>Algoritmy pro virtuální, rozšířenou a smíšenou realitu II</t>
  </si>
  <si>
    <t>Ing. Radovan Fusek, Ph.D.</t>
  </si>
  <si>
    <t>SP2018/43</t>
  </si>
  <si>
    <t>Studium povrchových a objemových magnetických vlastností austenitických ocelí a Heuslerových slitin na bázi Fe. Měření kvality směšování při vzniku abrazivního vodního paprsku (AWJ).</t>
  </si>
  <si>
    <t>doc. Ing. Ondřej Životský, Ph.D.</t>
  </si>
  <si>
    <t>SP2018/44</t>
  </si>
  <si>
    <t>Teoretická a experimentální analýza optických senzorů založených na povrchové plazmonové rezonanci</t>
  </si>
  <si>
    <t xml:space="preserve">Ing. Iva Bezděková, Ph.D. </t>
  </si>
  <si>
    <t>SP2018/59</t>
  </si>
  <si>
    <t>Sítě a komunikační technologie pro chytrá města</t>
  </si>
  <si>
    <t>Ing. Fiilp Řezáč, Ph.D.</t>
  </si>
  <si>
    <t>SP2018/61</t>
  </si>
  <si>
    <t>Provoz distribučních sítí s OZE</t>
  </si>
  <si>
    <t>prof. Radomír Goňo</t>
  </si>
  <si>
    <t>SP2018/68</t>
  </si>
  <si>
    <t>Aplikovaná statistika a statistická teorie čísel</t>
  </si>
  <si>
    <t>Pavel Jahoda</t>
  </si>
  <si>
    <t>SP2018/78</t>
  </si>
  <si>
    <t>Vývoj bezkontaktní metody pro snímání degradační činnosti v izolačních systémech</t>
  </si>
  <si>
    <t>doc. Ing. Lukáš Prokop, Ph.D.</t>
  </si>
  <si>
    <t>SP2018/84</t>
  </si>
  <si>
    <t>Struktura jaderných izomérních stavů a měření dob života vybraných radioizotopů</t>
  </si>
  <si>
    <t>Mojgan Abolghasem, Msc.</t>
  </si>
  <si>
    <t>SP2018/1</t>
  </si>
  <si>
    <t>Využití hyperspektrálních dat pro detekci a klasifikaci vybraných materiálů</t>
  </si>
  <si>
    <t>Ing. Lucie Orlíková, Ph.D.</t>
  </si>
  <si>
    <t>SP2018/2</t>
  </si>
  <si>
    <t>Enzymatická aktivita mikroorganismů v procesech
snižování toxicity odpadů na bázi barviv a pigmentů</t>
  </si>
  <si>
    <t>Ing. Marie Pavlíková</t>
  </si>
  <si>
    <t>SP2018/4</t>
  </si>
  <si>
    <t xml:space="preserve"> Vývoj umělé půdy charakteru půdního typu černozemě s využitím průmyslově upravených biologických a minerálních druhotných surovin (odpadů).</t>
  </si>
  <si>
    <t>Ing. Klára Ossová</t>
  </si>
  <si>
    <t>SP2018/7</t>
  </si>
  <si>
    <t>Výzkum recyklace fosforu srážením struvitu ze zakoncentrovaných kalových vod</t>
  </si>
  <si>
    <t>Ing. Červenková</t>
  </si>
  <si>
    <t>SP2018/8</t>
  </si>
  <si>
    <t>Hodnocení změn vegetace v nivě Morávky následkem chemické likvidace nepůvodních druhů křídlatek (Reynoutria spp.)</t>
  </si>
  <si>
    <t>RNDr. Pavel Švec, Ph.D.</t>
  </si>
  <si>
    <t>SP2018/12</t>
  </si>
  <si>
    <t>Výzkum využití odpadní vody vznikající na betonárně</t>
  </si>
  <si>
    <t>Ing. Lukáš Klus</t>
  </si>
  <si>
    <t>SP2018/15</t>
  </si>
  <si>
    <t>Vybrané environmentální aspekty krajiny po těžbě břidlice (lokalita: Nízký Jeseník, Leskovecká pahorkatina)</t>
  </si>
  <si>
    <t>Ing. Jiří Kupka, Ph. D.</t>
  </si>
  <si>
    <t xml:space="preserve"> SP2018/18</t>
  </si>
  <si>
    <t>Hodnoceni vlivů průmyslové činnosti na ekosystém</t>
  </si>
  <si>
    <t>Ing. Lucie Slavíková</t>
  </si>
  <si>
    <t>SP2018/22</t>
  </si>
  <si>
    <t>Studie managementu rizik průmyslových podniků ČR</t>
  </si>
  <si>
    <t xml:space="preserve">Ing. Jaroslav Hubáček </t>
  </si>
  <si>
    <t>SP2018/23</t>
  </si>
  <si>
    <t>Analýza bezkontaktních metod měření a posouzení jejich využitelnosti v praxi</t>
  </si>
  <si>
    <t>Ing. Juraj Kotrbanec</t>
  </si>
  <si>
    <t>SP2018/24</t>
  </si>
  <si>
    <t>Vliv hlubinné těžby na režim proudění podzemních vod (Mostecká pánev), lom ČSA)</t>
  </si>
  <si>
    <t>Ing. Beáta Korandová,Ph.D</t>
  </si>
  <si>
    <t>SP2018/25</t>
  </si>
  <si>
    <t>Možnosti využití lehké dynamické penetrace pro geologický průzkum sesuvného území</t>
  </si>
  <si>
    <t>Ing. Tomáš Široký</t>
  </si>
  <si>
    <t>SP2018/27</t>
  </si>
  <si>
    <t>Možnosti zvýšení obsahu humusu v orné půdě pomocí aplikace produktu úpravy a zpracování biologicky rozložitelných odpadů</t>
  </si>
  <si>
    <t>Ing. Jaroslav Mudruňka</t>
  </si>
  <si>
    <t>SP2018/31</t>
  </si>
  <si>
    <t>Studium vzájemného působení kovů a mikroorganismů v procesech úpravy nerostných surovin</t>
  </si>
  <si>
    <t xml:space="preserve">Mgr. Bc. Hana Kovaříková  </t>
  </si>
  <si>
    <t>SP2018/33</t>
  </si>
  <si>
    <t>Řešení vybraných geologických otázek středoevropského prostoru</t>
  </si>
  <si>
    <t>doc. Ing. Jakub Jirásek, Ph.D.</t>
  </si>
  <si>
    <t>Ing. Jaroslav Hubáček</t>
  </si>
  <si>
    <t>Název konference: Gisáček 2018
Popis a zaměření: studentská konference Gisáček 2018, přehlídka bakalářských, magisterských a diplomových prací z geoinformatiky z různých českých univerzit
Datum konání: 21.3.2018
Místo konání:  Ostrava
Počet účastníků: 18 aktivních účastníků, 54 pasivních účastníků
Sborník: nevydán</t>
  </si>
  <si>
    <t>Název konference: GISáček 2018
Popis a zaměření: Studentská konference v oblasti geoinformatiky
Datum konání: 21. 3. 2018
Místo konání:  Ostrava
Počet účastníků: 60
Sborník: nevydán, https://gis.vsb.cz/2018/03/27/gisacek-2018</t>
  </si>
  <si>
    <t>Název konference:  Seminář doktorandů studijního programu Řízení systémů v oblasti nerostných surovin
Popis a zaměření: Studenti prezentovali dílčí vysledky projektu SGS a témata řešených disertačních prací včetně jejich výzkumných záměrů. Jednotlivá vystoupení byla diskutována přítomnými členy katedry 545.
Datum konání: 13. 11. 2018
Místo konání:  Salónek restaurace Pustkovecká Bašta
Počet účastníků: 19
Sborník: [nevydán]</t>
  </si>
  <si>
    <t>Název konference: 22 nd International Conference on Environment and Mineral Processing,,
Popis a zaměření:
Datum konání: 31.5. - 2.6. 2018
Místo konání:    VŠB - TU Ostrava Czech Republic
Počet účastníků: 
Sborník:  ISBN: 978-80-248-4181-6</t>
  </si>
  <si>
    <t>SP2018/99</t>
  </si>
  <si>
    <t>Výzkum speciálních metod imisního monitoringu a energetického a materiálového využití bioodpadů a odpadů s organickou složkou</t>
  </si>
  <si>
    <t>Ing. Petra Šutarová</t>
  </si>
  <si>
    <t>SP2018/79</t>
  </si>
  <si>
    <t>Heterostrukturní materiály pro chemicko-inženýrské aplikace</t>
  </si>
  <si>
    <t>SP2018/77</t>
  </si>
  <si>
    <t>Výzkum a vývoj metalurgických a slévárenských technologií při aplikaci moderních laboratorních zařízení a progresivních metod modelování procesů</t>
  </si>
  <si>
    <t>doc. Ing. Petr Lichý, Ph.D.</t>
  </si>
  <si>
    <t>SP2018/93</t>
  </si>
  <si>
    <t>Termofyzikální a termodynamické studium modelových kvaternárních systémů Fe-C-O-X (X=Cr, Ni) a dalších specifických polykomponentních materiálů</t>
  </si>
  <si>
    <t>SP2018/104</t>
  </si>
  <si>
    <t>Experimentální stanovení parametrů automobilových konstrukcí</t>
  </si>
  <si>
    <t>SP2018/105</t>
  </si>
  <si>
    <t>Progresivní metody výzkumů deformačního chování materiálů</t>
  </si>
  <si>
    <t>SP2018/107</t>
  </si>
  <si>
    <t>Konkurenceschopnost průmyslových dodavatelských řetězců</t>
  </si>
  <si>
    <t>Ing.Pavel Wicher, Ph.D.</t>
  </si>
  <si>
    <t>SP2018/94</t>
  </si>
  <si>
    <t>Tepelné procesy v průmyslu a zvyšování jejich energetické účinnosti</t>
  </si>
  <si>
    <t>SP2018/70</t>
  </si>
  <si>
    <t>Studium souvislostí mezi technologií výroby a zpracováním pokročilých materiálů, jejich strukturními parametry a užitnými vlastnostmi</t>
  </si>
  <si>
    <t>SP2018/100</t>
  </si>
  <si>
    <t>Příprava a optimalizace vlastností slitin pro automobilové, elektrotechnické a biomedicinské aplikace a možnosti jejich recyklace</t>
  </si>
  <si>
    <t>SP2018/65</t>
  </si>
  <si>
    <t>Inteligentní sběr technologických dat, jejich vizualizace a třídění</t>
  </si>
  <si>
    <t>SP2018/97</t>
  </si>
  <si>
    <t>Rozvoj vybraných oblastí moderních systémů managementu kvality</t>
  </si>
  <si>
    <t>SP2018/109</t>
  </si>
  <si>
    <t>Využití pokročilých metod pro plánování a řízení průmyslových procesů</t>
  </si>
  <si>
    <t>SP2018/60</t>
  </si>
  <si>
    <t>Specifický výzkum v metalurgickém, materiálovém a procesním inženýrství</t>
  </si>
  <si>
    <t>SP2018/101</t>
  </si>
  <si>
    <t>Konference "Den doktorandů Fakulty metalurgie a materiálového inženýrství"</t>
  </si>
  <si>
    <t>Název konference: 
Popis a zaměření: Na Fakultě materiálově-technologické se stalo již tradicí pořádat v závěru kalendářního roku „Den doktorandů“. Tuto tradice byla dodržena i v roce 2018. 
 Do programu letošního Dne doktorandů FMT se s prezentacemi přihlásilo celkem 28 studentů a zastoupení jednotlivých studijních programů a studijních oborů je následující: v rámci studijního programu Metalurgie bylo přihlášeno celkem 3 přednášejících, z toho v oboru Metalurgická technologie 3 přednášející, v oboru Chemická metalurgie 1 přednášející a oboru Tepelná technika a paliva 4 přednášející. V rámci studijního programu Procesní inženýrství se přihlásili 2 přednášející a v rámci studijníh programu Materiálové vědy a inženýrství se přihlásilo 6 přednášejících. Do studijního programu Řízení průmyslových systémů se pak přihlásilo 12 přednášejících.
     Den doktorandů nabízí možnost prezentace dosažených výsledků v oblasti výzkumu a vývoje a jejich konfrontaci s výsledky ostatních studentů doktorského studia. Prezentace by měly vyústit v plnohodnotnou publikaci v recenzovaném časopise, případně v časopise s impakt faktorem. V rámci projektu byl vydán sborník "Den doktorandů 2018" v rozsahu 129 stran, ISBN 978-80-248-4241-7. Celý sborník byl rovněž zpracován a vydán na CD.
     Do organizačního zajištění této akce se v rámci projektu SGS opět zapojili iniciativně i studenti. Vzhledem k velkému počtu účastníků probíhá společně jednání studentů programů Metalurgie, Materiálové vědy a inženýrství a Procesní inženýrství. Paralelně s tímto jednáním bude probíhat jednání doktorandů oboru Řízení průmyslových systémů.
V rámci projektu SP 2018/101 Konference „Den doktorandů Fakulty mateiálově-technologické“ byl vydán sborník v (knižní formě a na CD nosiči) rozsahu 129 stran s ISBN 978-80-248-4126-7.
Datum konání: 13.12.2018  
Místo konání:  VŠB-TUO, FMMI, 17. listopadu 15/2172, 708 33 Ostrava-Poruba
Počet účastníků: 28
Sborník: vydán,  ISBN 978-80-248-4241-7</t>
  </si>
  <si>
    <t>• Dalibor Hroch získal v roce 2018 na CNT, VŠB-TUO, za svou závěrečnou práci "Optimalizace laboratorního postupu přípravy nanočástic ZnS a jejich charakterizace" ocenění Za nejlepší diplomovou práci. 
• "O. Meca, L. Říha, T. Brzobohatý: Workflow for Parallel Processing of Sequential Mesh Databases, SuperComputing 2018 Dalas, USA – Ocenění Nejlepší poster na konferenci SC18"
• Czech technology platform Smard Grids Award</t>
  </si>
  <si>
    <t>prof.Ing. Stanislav Mišák, Ph.D.</t>
  </si>
  <si>
    <t>SP2018/95</t>
  </si>
  <si>
    <t>Funkční nanokompozity na bázi fylosilikátů</t>
  </si>
  <si>
    <t>doc. Ing. Jonáš Tokarský, Ph.D.</t>
  </si>
  <si>
    <t>SP2018/64</t>
  </si>
  <si>
    <t>Studium magneto-opticky aktivních materiálů a využití materiálů se spinovým Hallovým jevem v THz spektroskopii</t>
  </si>
  <si>
    <t>SP2018/51</t>
  </si>
  <si>
    <t>Modelování a experimentální studium dynamických jevů v polovodičových spin-laserových strukturách s porušenou in-plane symetrií a 1D periodickými mřížkami</t>
  </si>
  <si>
    <t>Ing. Tibor Fördös, Ph.D.</t>
  </si>
  <si>
    <t>SP2018/98</t>
  </si>
  <si>
    <t>Terahertzové a infračervené fonony v organických krystalech</t>
  </si>
  <si>
    <t>Ing. Martin Mičica</t>
  </si>
  <si>
    <t>SP2018/81</t>
  </si>
  <si>
    <t>Charakterizace a možná environmentální rizika syntetických nanočástic oxidů lanthanidů a částic pocházejících z nespalovacích procesů v dopravě</t>
  </si>
  <si>
    <t>Ing. Ľubomíra Kuzníková</t>
  </si>
  <si>
    <t>SP2018/91</t>
  </si>
  <si>
    <t>Použití upravených křemičitanů a hlinitokřemičitanů jako nanoreaktorů pro organické reakce</t>
  </si>
  <si>
    <t>SP2018/114</t>
  </si>
  <si>
    <t>Příprava uhlíkatých nanomateriálů, jejich charakterizace a modifikace II</t>
  </si>
  <si>
    <t>Ing. Ondřej Dutko</t>
  </si>
  <si>
    <t>SP2018/122</t>
  </si>
  <si>
    <t>Polymerní kompozitní materiály s antimikrobiálními vlastnostmi vhodné pro biomedicínské aplikace</t>
  </si>
  <si>
    <t>doc. Ing. Daniela Plachá, Ph.D.</t>
  </si>
  <si>
    <t>SP2018/72</t>
  </si>
  <si>
    <t>Návrh, konstrukce a testování mikrofluidního zařízení na biosyntézu nanočástic ušlechtilých kovů</t>
  </si>
  <si>
    <t>Ing. Gabriela Kratošová, Ph.D.</t>
  </si>
  <si>
    <t>SP2018/75</t>
  </si>
  <si>
    <t>Vývoj, konstrukce a testování nového typu reaktoru pro současné kontinuální měření sorpce a fotokatalýzy barvivových simulantů</t>
  </si>
  <si>
    <t>Ing. Pavel Mančík, Ph.D.</t>
  </si>
  <si>
    <t>SP2018/112</t>
  </si>
  <si>
    <t>Polymerní nanokompozity s uhlíkatými nanočásticemi</t>
  </si>
  <si>
    <t>SP2018/50</t>
  </si>
  <si>
    <t>Příprava kompozitního materiálu na bázi polymer/metalické nanočástice</t>
  </si>
  <si>
    <t>Ing. Zuzana Konvičková</t>
  </si>
  <si>
    <t>SP 2018/74</t>
  </si>
  <si>
    <t>Mechanicky aktivované hybridní nanokompozitní materiály</t>
  </si>
  <si>
    <t>Ing. Karla Čech Barabaszová, Ph.D.</t>
  </si>
  <si>
    <t>SP2018/71</t>
  </si>
  <si>
    <t>Hodnocení vlivu znečištění nanočásticemi na rostliny</t>
  </si>
  <si>
    <t>Mgr. Oldřich Motyka, Ph.D.</t>
  </si>
  <si>
    <t>SGS2018/38</t>
  </si>
  <si>
    <t>Termické zpracování odpadů a ochrana životního prostředí IV</t>
  </si>
  <si>
    <t>SP2018/142</t>
  </si>
  <si>
    <t>Optimalizace algoritmů strojového učení pro platformu HPC II</t>
  </si>
  <si>
    <t>Martin Golasowski</t>
  </si>
  <si>
    <t>SP2018/96</t>
  </si>
  <si>
    <t>Elipsometrie a magnetooptické vlastnosti na Pr a Nd založených Perovskitů a kvadratický MO efekt na kubických (011) orientovaných filmech tranzitivních kovů na MgO substrátu</t>
  </si>
  <si>
    <t>Radek Ješko</t>
  </si>
  <si>
    <t>SP2018/180</t>
  </si>
  <si>
    <t>Využití metod topologické optimalizace v inženýrské praxi</t>
  </si>
  <si>
    <t>Pavel Maršálek</t>
  </si>
  <si>
    <t>SP2018/173</t>
  </si>
  <si>
    <t>Problematika dynamických systémů a jejich implementace na HPC</t>
  </si>
  <si>
    <t>Tomáš Martinovič</t>
  </si>
  <si>
    <t>SP2018/178</t>
  </si>
  <si>
    <t>Internacionalizace doktorského vzdělávání v oblasti molekulové fyziky</t>
  </si>
  <si>
    <t>Martin Mrovec</t>
  </si>
  <si>
    <t>SP2018/166</t>
  </si>
  <si>
    <t>Hydroxyapatitové nanokompozity: struktura a modelování</t>
  </si>
  <si>
    <t>Lenka Pazourková</t>
  </si>
  <si>
    <t>SP2018/159</t>
  </si>
  <si>
    <t>Hardwarová akcelerace sestavovače matic a vývoj GUI knihovny ESPRESO</t>
  </si>
  <si>
    <t>Radim Vavřík</t>
  </si>
  <si>
    <t>SP2018/124</t>
  </si>
  <si>
    <t>Vývoj nástrojů pro optimalizaci spotřeby elektrické energie HPC aplikací</t>
  </si>
  <si>
    <t>Ondřej Vysocký</t>
  </si>
  <si>
    <t>SP2018/161</t>
  </si>
  <si>
    <t>Řešení úloh s nejistotami pomocí metody hraničních prvků</t>
  </si>
  <si>
    <t xml:space="preserve"> Michal Béreš</t>
  </si>
  <si>
    <t>SP2018/83</t>
  </si>
  <si>
    <t>Modelování difrakčních a plasmonických nanostruktur</t>
  </si>
  <si>
    <t>Tomáš Kohut</t>
  </si>
  <si>
    <t>SP 2018/58</t>
  </si>
  <si>
    <t>SP 2018/54</t>
  </si>
  <si>
    <t>Měřící stand pro testování vodokružné vývěvy.</t>
  </si>
  <si>
    <t>Ing. Jaroslav Frantík, Ph.D.</t>
  </si>
  <si>
    <t>SP2018/47</t>
  </si>
  <si>
    <t>Kalibrační a experimentální zařízení pro výzkum a validaci simulačních modelů.</t>
  </si>
  <si>
    <t>Ing. Jiří Rozbroj, Ph.D.</t>
  </si>
  <si>
    <t>SP2018/52</t>
  </si>
  <si>
    <t>Zvyšování efektivnosti a snižování emisí energetických zařízení dle nových požadavků BAT</t>
  </si>
  <si>
    <t>Ing. Michal Stáňa, Ph.D.</t>
  </si>
  <si>
    <t>SP2018/46</t>
  </si>
  <si>
    <t>Výzkum variability EC/OC v ovzduší během inverzního charakteru počasí.</t>
  </si>
  <si>
    <t>Ing. Marek Kucbel, Ph.D.</t>
  </si>
  <si>
    <t>SP2018/102</t>
  </si>
  <si>
    <t>Identifikace spalování nevhodných paliv při vytápění domácností, použitelnost katalyzátorů pro zmenšení emisí znečišťujících látek</t>
  </si>
  <si>
    <t>Ing. Jiří Horák Ph.D.</t>
  </si>
  <si>
    <t>SP2018/171</t>
  </si>
  <si>
    <t>Využití energie pomocí technologií ORC a náporové turbíny</t>
  </si>
  <si>
    <t>Ing. Jan Koloničný Ph.D.</t>
  </si>
  <si>
    <t>SP2018/174</t>
  </si>
  <si>
    <t>Čistění plynu vyrobeného zplyňováním pomocí různých materiálů, metoda kontinuální analýzy obsahu čpavku v popelovinách</t>
  </si>
  <si>
    <t>Ing. Karel Borovec Ph.D.</t>
  </si>
  <si>
    <t>SP2018/87</t>
  </si>
  <si>
    <t>Hodnocení mezních provozních podmínek při časově proměnlivém namáhání s různou asymetrií cyklu</t>
  </si>
  <si>
    <t>Ing. Adéla Podepřelová</t>
  </si>
  <si>
    <t>SP2018/89</t>
  </si>
  <si>
    <t>Hodnocení biomechaniky zátěže po včasné osteosyntéze patní kosti</t>
  </si>
  <si>
    <t>Ing. Jiří Kohut</t>
  </si>
  <si>
    <t>SP2018/90</t>
  </si>
  <si>
    <t>Charakteristika lomové houževnatosti a mechanických vlastností tenkých povlaků</t>
  </si>
  <si>
    <t>Ing. Radek Tomášek</t>
  </si>
  <si>
    <t>27 000</t>
  </si>
  <si>
    <r>
      <t xml:space="preserve">4. Z celkové přiznané podpory na spec. vysokoškolský výzkum byla na úhradu způsobilých nákladů spojených s organizací studentských vědeckých konferencí využita částka </t>
    </r>
    <r>
      <rPr>
        <b/>
        <sz val="12"/>
        <rFont val="Calibri"/>
        <family val="2"/>
        <charset val="238"/>
        <scheme val="minor"/>
      </rPr>
      <t xml:space="preserve"> 269 085,-</t>
    </r>
    <r>
      <rPr>
        <b/>
        <sz val="12"/>
        <color theme="1"/>
        <rFont val="Calibri"/>
        <family val="2"/>
        <charset val="238"/>
        <scheme val="minor"/>
      </rPr>
      <t xml:space="preserve"> Kč, což činí  </t>
    </r>
    <r>
      <rPr>
        <b/>
        <sz val="12"/>
        <rFont val="Calibri"/>
        <family val="2"/>
        <charset val="238"/>
        <scheme val="minor"/>
      </rPr>
      <t>0,49</t>
    </r>
    <r>
      <rPr>
        <b/>
        <sz val="12"/>
        <color theme="1"/>
        <rFont val="Calibri"/>
        <family val="2"/>
        <charset val="238"/>
        <scheme val="minor"/>
      </rPr>
      <t xml:space="preserve"> % z celkové poskytnuté čátky. </t>
    </r>
  </si>
  <si>
    <r>
      <t xml:space="preserve">5. Podíl osobních nákladů studentů na celkových způsobilých osobních nákladech činí 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 xml:space="preserve"> 90,94 </t>
    </r>
    <r>
      <rPr>
        <b/>
        <sz val="12"/>
        <color theme="1"/>
        <rFont val="Calibri"/>
        <family val="2"/>
        <charset val="238"/>
        <scheme val="minor"/>
      </rPr>
      <t>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</si>
</sst>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20202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2" fontId="7" fillId="0" borderId="3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vertical="center"/>
    </xf>
    <xf numFmtId="0" fontId="7" fillId="0" borderId="12" xfId="0" applyFont="1" applyBorder="1" applyAlignment="1" applyProtection="1">
      <alignment vertical="center"/>
      <protection locked="0"/>
    </xf>
    <xf numFmtId="2" fontId="7" fillId="0" borderId="12" xfId="0" applyNumberFormat="1" applyFont="1" applyBorder="1" applyAlignment="1" applyProtection="1">
      <alignment vertical="center"/>
      <protection locked="0"/>
    </xf>
    <xf numFmtId="49" fontId="7" fillId="0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3" borderId="20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25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3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0" fontId="18" fillId="0" borderId="25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3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7" fillId="0" borderId="3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2" fillId="3" borderId="5" xfId="0" applyFont="1" applyFill="1" applyBorder="1" applyAlignment="1">
      <alignment vertical="center" wrapText="1"/>
    </xf>
    <xf numFmtId="0" fontId="22" fillId="3" borderId="3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horizontal="left" vertical="top" wrapText="1"/>
    </xf>
    <xf numFmtId="0" fontId="22" fillId="3" borderId="3" xfId="0" applyFont="1" applyFill="1" applyBorder="1" applyAlignment="1">
      <alignment horizontal="left" vertical="top" wrapText="1"/>
    </xf>
    <xf numFmtId="0" fontId="22" fillId="3" borderId="12" xfId="0" applyFont="1" applyFill="1" applyBorder="1" applyAlignment="1">
      <alignment vertical="center" wrapText="1"/>
    </xf>
    <xf numFmtId="0" fontId="22" fillId="3" borderId="12" xfId="0" applyFont="1" applyFill="1" applyBorder="1" applyAlignment="1">
      <alignment vertical="top" wrapText="1"/>
    </xf>
    <xf numFmtId="0" fontId="22" fillId="3" borderId="3" xfId="0" applyFont="1" applyFill="1" applyBorder="1" applyAlignment="1">
      <alignment vertical="top" wrapText="1"/>
    </xf>
    <xf numFmtId="0" fontId="22" fillId="3" borderId="3" xfId="0" applyFont="1" applyFill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22" fillId="3" borderId="28" xfId="0" applyFont="1" applyFill="1" applyBorder="1" applyAlignment="1">
      <alignment vertical="center" wrapText="1"/>
    </xf>
    <xf numFmtId="0" fontId="22" fillId="3" borderId="28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23" fillId="3" borderId="3" xfId="0" applyFont="1" applyFill="1" applyBorder="1" applyAlignment="1">
      <alignment horizontal="left" vertical="top" wrapText="1"/>
    </xf>
    <xf numFmtId="3" fontId="0" fillId="0" borderId="5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0" xfId="0" applyNumberFormat="1"/>
    <xf numFmtId="0" fontId="3" fillId="0" borderId="0" xfId="0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vertical="top"/>
    </xf>
    <xf numFmtId="0" fontId="22" fillId="3" borderId="29" xfId="0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3" fontId="0" fillId="0" borderId="12" xfId="0" applyNumberFormat="1" applyBorder="1" applyAlignment="1">
      <alignment horizontal="right" vertical="center"/>
    </xf>
    <xf numFmtId="0" fontId="22" fillId="3" borderId="29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center" vertical="center"/>
    </xf>
    <xf numFmtId="3" fontId="0" fillId="0" borderId="29" xfId="0" applyNumberFormat="1" applyBorder="1" applyAlignment="1">
      <alignment horizontal="right" vertical="center"/>
    </xf>
    <xf numFmtId="0" fontId="22" fillId="3" borderId="29" xfId="0" applyFont="1" applyFill="1" applyBorder="1" applyAlignment="1">
      <alignment vertical="top" wrapText="1"/>
    </xf>
    <xf numFmtId="0" fontId="22" fillId="3" borderId="29" xfId="0" applyFont="1" applyFill="1" applyBorder="1" applyAlignment="1">
      <alignment vertical="top"/>
    </xf>
    <xf numFmtId="0" fontId="22" fillId="3" borderId="9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vertical="top" wrapText="1"/>
    </xf>
    <xf numFmtId="0" fontId="0" fillId="0" borderId="3" xfId="0" applyFill="1" applyBorder="1" applyAlignment="1">
      <alignment horizontal="center" vertical="center"/>
    </xf>
    <xf numFmtId="0" fontId="22" fillId="3" borderId="10" xfId="0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0" fontId="0" fillId="0" borderId="0" xfId="0" applyFill="1" applyAlignment="1">
      <alignment horizontal="left" vertical="top" wrapText="1"/>
    </xf>
    <xf numFmtId="2" fontId="7" fillId="0" borderId="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0" fontId="22" fillId="3" borderId="28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center" vertical="center"/>
    </xf>
    <xf numFmtId="3" fontId="0" fillId="0" borderId="28" xfId="0" applyNumberFormat="1" applyBorder="1" applyAlignment="1">
      <alignment horizontal="right" vertical="center"/>
    </xf>
    <xf numFmtId="14" fontId="0" fillId="0" borderId="3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16" fillId="2" borderId="30" xfId="0" applyFont="1" applyFill="1" applyBorder="1" applyAlignment="1">
      <alignment vertical="center"/>
    </xf>
    <xf numFmtId="3" fontId="14" fillId="2" borderId="30" xfId="0" applyNumberFormat="1" applyFont="1" applyFill="1" applyBorder="1"/>
    <xf numFmtId="0" fontId="0" fillId="0" borderId="6" xfId="0" applyFill="1" applyBorder="1"/>
    <xf numFmtId="0" fontId="18" fillId="3" borderId="10" xfId="0" applyFont="1" applyFill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right" vertical="center"/>
    </xf>
    <xf numFmtId="0" fontId="24" fillId="3" borderId="10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left" vertical="top" wrapText="1"/>
    </xf>
    <xf numFmtId="0" fontId="0" fillId="0" borderId="29" xfId="0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2" borderId="30" xfId="0" applyFont="1" applyFill="1" applyBorder="1" applyAlignment="1">
      <alignment vertical="center"/>
    </xf>
    <xf numFmtId="3" fontId="0" fillId="2" borderId="30" xfId="0" applyNumberFormat="1" applyFill="1" applyBorder="1"/>
    <xf numFmtId="0" fontId="23" fillId="3" borderId="29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left" vertical="top" wrapText="1"/>
    </xf>
  </cellXfs>
  <cellStyles count="5"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1175038</xdr:colOff>
      <xdr:row>2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12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110" zoomScaleNormal="110" workbookViewId="0"/>
  </sheetViews>
  <sheetFormatPr defaultRowHeight="15" x14ac:dyDescent="0.25"/>
  <cols>
    <col min="1" max="1" width="48.28515625" style="1" customWidth="1"/>
    <col min="2" max="2" width="12.28515625" style="1" customWidth="1"/>
    <col min="3" max="3" width="14.7109375" style="1" customWidth="1"/>
    <col min="4" max="4" width="13.5703125" style="2" customWidth="1"/>
    <col min="5" max="5" width="16" style="1" customWidth="1"/>
    <col min="6" max="7" width="18" style="1" customWidth="1"/>
    <col min="8" max="8" width="15.140625" style="1" customWidth="1"/>
    <col min="9" max="9" width="13.85546875" style="1" customWidth="1"/>
    <col min="10" max="10" width="14.85546875" style="1" customWidth="1"/>
    <col min="11" max="11" width="14.7109375" style="1" customWidth="1"/>
    <col min="12" max="12" width="17.7109375" style="1" customWidth="1"/>
    <col min="13" max="13" width="67.28515625" style="1" customWidth="1"/>
    <col min="14" max="14" width="50" style="1" customWidth="1"/>
    <col min="15" max="15" width="18.140625" style="1" customWidth="1"/>
    <col min="16" max="16384" width="9.140625" style="1"/>
  </cols>
  <sheetData>
    <row r="1" spans="1:16" ht="26.25" x14ac:dyDescent="0.25">
      <c r="A1" s="20" t="s">
        <v>98</v>
      </c>
      <c r="B1" s="92" t="s">
        <v>47</v>
      </c>
    </row>
    <row r="2" spans="1:16" ht="15.75" thickBot="1" x14ac:dyDescent="0.3"/>
    <row r="3" spans="1:16" ht="102.75" customHeight="1" thickBot="1" x14ac:dyDescent="0.3">
      <c r="A3" s="16" t="s">
        <v>26</v>
      </c>
      <c r="B3" s="17" t="s">
        <v>0</v>
      </c>
      <c r="C3" s="17" t="s">
        <v>1</v>
      </c>
      <c r="D3" s="17" t="s">
        <v>2</v>
      </c>
      <c r="E3" s="17" t="s">
        <v>5</v>
      </c>
      <c r="F3" s="17" t="s">
        <v>10</v>
      </c>
      <c r="G3" s="17" t="s">
        <v>11</v>
      </c>
      <c r="H3" s="17" t="s">
        <v>6</v>
      </c>
      <c r="I3" s="17" t="s">
        <v>8</v>
      </c>
      <c r="J3" s="17" t="s">
        <v>9</v>
      </c>
      <c r="K3" s="17" t="s">
        <v>46</v>
      </c>
      <c r="L3" s="3"/>
      <c r="M3" s="4"/>
      <c r="N3" s="4"/>
      <c r="O3" s="4"/>
      <c r="P3" s="4"/>
    </row>
    <row r="4" spans="1:16" ht="15.75" x14ac:dyDescent="0.25">
      <c r="A4" s="89" t="s">
        <v>12</v>
      </c>
      <c r="B4" s="12">
        <v>0</v>
      </c>
      <c r="C4" s="12">
        <v>1169170</v>
      </c>
      <c r="D4" s="12">
        <v>372966</v>
      </c>
      <c r="E4" s="12">
        <v>332550</v>
      </c>
      <c r="F4" s="13">
        <v>40</v>
      </c>
      <c r="G4" s="13">
        <v>26</v>
      </c>
      <c r="H4" s="13">
        <v>24</v>
      </c>
      <c r="I4" s="14">
        <v>18.600000000000001</v>
      </c>
      <c r="J4" s="14">
        <v>11.02</v>
      </c>
      <c r="K4" s="15" t="s">
        <v>95</v>
      </c>
    </row>
    <row r="5" spans="1:16" ht="15.75" x14ac:dyDescent="0.25">
      <c r="A5" s="90" t="s">
        <v>13</v>
      </c>
      <c r="B5" s="8">
        <v>0</v>
      </c>
      <c r="C5" s="8">
        <v>3711750</v>
      </c>
      <c r="D5" s="8">
        <v>1440360</v>
      </c>
      <c r="E5" s="8">
        <v>957960</v>
      </c>
      <c r="F5" s="9">
        <v>131</v>
      </c>
      <c r="G5" s="9">
        <v>90</v>
      </c>
      <c r="H5" s="9">
        <v>107</v>
      </c>
      <c r="I5" s="10">
        <v>64.5</v>
      </c>
      <c r="J5" s="10">
        <v>39.5</v>
      </c>
      <c r="K5" s="15" t="s">
        <v>95</v>
      </c>
    </row>
    <row r="6" spans="1:16" ht="14.25" customHeight="1" x14ac:dyDescent="0.25">
      <c r="A6" s="90" t="s">
        <v>14</v>
      </c>
      <c r="B6" s="8">
        <v>0</v>
      </c>
      <c r="C6" s="8">
        <v>2600000</v>
      </c>
      <c r="D6" s="8">
        <v>1396250</v>
      </c>
      <c r="E6" s="8">
        <v>1389500</v>
      </c>
      <c r="F6" s="9">
        <v>62</v>
      </c>
      <c r="G6" s="9">
        <v>41</v>
      </c>
      <c r="H6" s="9">
        <v>42</v>
      </c>
      <c r="I6" s="10">
        <v>40</v>
      </c>
      <c r="J6" s="10">
        <v>21</v>
      </c>
      <c r="K6" s="15" t="s">
        <v>95</v>
      </c>
      <c r="M6" s="165" t="s">
        <v>25</v>
      </c>
      <c r="N6" s="165"/>
    </row>
    <row r="7" spans="1:16" ht="15.75" x14ac:dyDescent="0.25">
      <c r="A7" s="90" t="s">
        <v>15</v>
      </c>
      <c r="B7" s="8">
        <v>72064</v>
      </c>
      <c r="C7" s="8">
        <v>8523694</v>
      </c>
      <c r="D7" s="8">
        <v>2076600</v>
      </c>
      <c r="E7" s="8">
        <v>2009600</v>
      </c>
      <c r="F7" s="96">
        <v>463</v>
      </c>
      <c r="G7" s="9">
        <v>362</v>
      </c>
      <c r="H7" s="9">
        <v>211</v>
      </c>
      <c r="I7" s="10">
        <v>239.32999999999998</v>
      </c>
      <c r="J7" s="10">
        <v>101.45</v>
      </c>
      <c r="K7" s="15" t="s">
        <v>81</v>
      </c>
      <c r="M7" s="165"/>
      <c r="N7" s="165"/>
    </row>
    <row r="8" spans="1:16" ht="15.75" x14ac:dyDescent="0.25">
      <c r="A8" s="90" t="s">
        <v>16</v>
      </c>
      <c r="B8" s="8">
        <v>0</v>
      </c>
      <c r="C8" s="8">
        <v>14727528</v>
      </c>
      <c r="D8" s="8">
        <v>5592726.1200000001</v>
      </c>
      <c r="E8" s="8">
        <v>5276605.95</v>
      </c>
      <c r="F8" s="9">
        <v>757</v>
      </c>
      <c r="G8" s="96">
        <v>596</v>
      </c>
      <c r="H8" s="9">
        <v>234</v>
      </c>
      <c r="I8" s="10">
        <v>370.60266666666672</v>
      </c>
      <c r="J8" s="138">
        <v>134.85</v>
      </c>
      <c r="K8" s="15" t="s">
        <v>95</v>
      </c>
    </row>
    <row r="9" spans="1:16" ht="15.75" x14ac:dyDescent="0.25">
      <c r="A9" s="90" t="s">
        <v>17</v>
      </c>
      <c r="B9" s="8">
        <v>97021</v>
      </c>
      <c r="C9" s="8">
        <v>6164359</v>
      </c>
      <c r="D9" s="8">
        <v>1368700</v>
      </c>
      <c r="E9" s="8">
        <v>1368700</v>
      </c>
      <c r="F9" s="96">
        <v>181</v>
      </c>
      <c r="G9" s="96">
        <v>138</v>
      </c>
      <c r="H9" s="96">
        <v>95</v>
      </c>
      <c r="I9" s="10">
        <v>111.83</v>
      </c>
      <c r="J9" s="10">
        <v>43</v>
      </c>
      <c r="K9" s="15" t="s">
        <v>95</v>
      </c>
      <c r="L9" s="5"/>
      <c r="M9" s="5"/>
    </row>
    <row r="10" spans="1:16" ht="15.75" x14ac:dyDescent="0.25">
      <c r="A10" s="90" t="s">
        <v>100</v>
      </c>
      <c r="B10" s="8">
        <v>100000</v>
      </c>
      <c r="C10" s="8">
        <v>7136570</v>
      </c>
      <c r="D10" s="8">
        <v>2115427</v>
      </c>
      <c r="E10" s="8">
        <v>1501060</v>
      </c>
      <c r="F10" s="93">
        <v>706</v>
      </c>
      <c r="G10" s="93">
        <v>579</v>
      </c>
      <c r="H10" s="94">
        <v>357</v>
      </c>
      <c r="I10" s="95">
        <v>364.45</v>
      </c>
      <c r="J10" s="95">
        <v>117.5</v>
      </c>
      <c r="K10" s="15" t="s">
        <v>95</v>
      </c>
      <c r="L10" s="5"/>
      <c r="M10" s="5"/>
    </row>
    <row r="11" spans="1:16" ht="16.5" thickBot="1" x14ac:dyDescent="0.3">
      <c r="A11" s="91" t="s">
        <v>62</v>
      </c>
      <c r="B11" s="8">
        <v>0</v>
      </c>
      <c r="C11" s="8">
        <v>9600000</v>
      </c>
      <c r="D11" s="8">
        <v>2500900</v>
      </c>
      <c r="E11" s="8">
        <v>2500900</v>
      </c>
      <c r="F11" s="8">
        <v>243</v>
      </c>
      <c r="G11" s="8">
        <v>182</v>
      </c>
      <c r="H11" s="8">
        <v>132</v>
      </c>
      <c r="I11" s="10">
        <v>117.93999999999998</v>
      </c>
      <c r="J11" s="10">
        <v>55.07</v>
      </c>
      <c r="K11" s="11" t="s">
        <v>95</v>
      </c>
      <c r="L11" s="5"/>
      <c r="M11" s="166" t="s">
        <v>63</v>
      </c>
      <c r="N11" s="166"/>
    </row>
    <row r="12" spans="1:16" s="51" customFormat="1" ht="16.5" thickBot="1" x14ac:dyDescent="0.3">
      <c r="A12" s="18" t="s">
        <v>4</v>
      </c>
      <c r="B12" s="87">
        <f>SUM(B4:B11)</f>
        <v>269085</v>
      </c>
      <c r="C12" s="87">
        <f t="shared" ref="C12:J12" si="0">SUM(C4:C11)</f>
        <v>53633071</v>
      </c>
      <c r="D12" s="87">
        <f t="shared" si="0"/>
        <v>16863929.120000001</v>
      </c>
      <c r="E12" s="87">
        <f t="shared" si="0"/>
        <v>15336875.949999999</v>
      </c>
      <c r="F12" s="87">
        <f t="shared" si="0"/>
        <v>2583</v>
      </c>
      <c r="G12" s="87">
        <f t="shared" si="0"/>
        <v>2014</v>
      </c>
      <c r="H12" s="87">
        <f t="shared" si="0"/>
        <v>1202</v>
      </c>
      <c r="I12" s="87">
        <f t="shared" si="0"/>
        <v>1327.2526666666668</v>
      </c>
      <c r="J12" s="87">
        <f t="shared" si="0"/>
        <v>523.39</v>
      </c>
      <c r="K12" s="88"/>
      <c r="M12" s="166"/>
      <c r="N12" s="166"/>
    </row>
    <row r="13" spans="1:16" x14ac:dyDescent="0.25">
      <c r="A13" s="7"/>
      <c r="B13" s="7"/>
      <c r="C13" s="136"/>
      <c r="D13" s="85"/>
      <c r="E13" s="85"/>
      <c r="F13" s="7"/>
      <c r="G13" s="7"/>
      <c r="H13" s="7"/>
      <c r="I13" s="7"/>
      <c r="J13" s="7"/>
      <c r="K13" s="7"/>
    </row>
    <row r="14" spans="1:16" x14ac:dyDescent="0.25">
      <c r="E14" s="86"/>
      <c r="F14" s="1" t="s">
        <v>7</v>
      </c>
    </row>
    <row r="15" spans="1:16" s="19" customFormat="1" ht="15.75" x14ac:dyDescent="0.25">
      <c r="A15" s="164" t="s">
        <v>96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</row>
    <row r="16" spans="1:16" s="19" customFormat="1" ht="15.75" x14ac:dyDescent="0.25">
      <c r="A16" s="164" t="s">
        <v>99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</row>
    <row r="17" spans="1:12" s="19" customFormat="1" ht="15.75" x14ac:dyDescent="0.25">
      <c r="A17" s="164" t="s">
        <v>97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</row>
    <row r="18" spans="1:12" s="19" customFormat="1" ht="15.75" x14ac:dyDescent="0.25">
      <c r="A18" s="163" t="s">
        <v>501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</row>
    <row r="19" spans="1:12" ht="15.75" x14ac:dyDescent="0.25">
      <c r="A19" s="163" t="s">
        <v>502</v>
      </c>
      <c r="B19" s="163"/>
      <c r="C19" s="163"/>
      <c r="D19" s="163"/>
      <c r="E19" s="163"/>
    </row>
    <row r="20" spans="1:12" ht="15.75" x14ac:dyDescent="0.25">
      <c r="A20" s="164" t="s">
        <v>80</v>
      </c>
      <c r="B20" s="164"/>
      <c r="C20" s="164"/>
      <c r="D20" s="164"/>
      <c r="E20" s="164"/>
      <c r="F20"/>
    </row>
    <row r="21" spans="1:12" x14ac:dyDescent="0.25">
      <c r="A21"/>
      <c r="B21"/>
      <c r="C21"/>
      <c r="D21" s="6"/>
      <c r="E21"/>
      <c r="F21"/>
    </row>
    <row r="22" spans="1:12" x14ac:dyDescent="0.25">
      <c r="A22" s="1" t="s">
        <v>101</v>
      </c>
    </row>
    <row r="23" spans="1:12" x14ac:dyDescent="0.25">
      <c r="C23" s="140"/>
    </row>
  </sheetData>
  <mergeCells count="8">
    <mergeCell ref="A18:L18"/>
    <mergeCell ref="A19:E19"/>
    <mergeCell ref="A20:E20"/>
    <mergeCell ref="M6:N7"/>
    <mergeCell ref="M11:N12"/>
    <mergeCell ref="A15:L15"/>
    <mergeCell ref="A16:L16"/>
    <mergeCell ref="A17:L17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opLeftCell="A16" zoomScaleNormal="100" workbookViewId="0">
      <selection activeCell="B33" sqref="B33:P33"/>
    </sheetView>
  </sheetViews>
  <sheetFormatPr defaultRowHeight="15" x14ac:dyDescent="0.25"/>
  <cols>
    <col min="1" max="1" width="13.42578125" customWidth="1"/>
    <col min="2" max="2" width="12.7109375" customWidth="1"/>
    <col min="6" max="6" width="13.5703125" customWidth="1"/>
    <col min="7" max="7" width="16.28515625" customWidth="1"/>
    <col min="8" max="8" width="16.42578125" customWidth="1"/>
    <col min="9" max="9" width="11.7109375" customWidth="1"/>
    <col min="10" max="10" width="13.28515625" customWidth="1"/>
    <col min="11" max="11" width="15" customWidth="1"/>
    <col min="12" max="12" width="12.85546875" customWidth="1"/>
    <col min="14" max="14" width="14.140625" customWidth="1"/>
    <col min="15" max="15" width="12.28515625" customWidth="1"/>
    <col min="16" max="16" width="11.7109375" customWidth="1"/>
    <col min="17" max="17" width="160.140625" customWidth="1"/>
  </cols>
  <sheetData>
    <row r="1" spans="1:17" ht="18.75" x14ac:dyDescent="0.25">
      <c r="A1" s="21" t="s">
        <v>45</v>
      </c>
    </row>
    <row r="2" spans="1:17" s="1" customFormat="1" ht="18.75" x14ac:dyDescent="0.25">
      <c r="A2" s="167" t="s">
        <v>102</v>
      </c>
      <c r="B2" s="167"/>
      <c r="C2" s="167"/>
      <c r="D2" s="167"/>
      <c r="E2" s="167"/>
      <c r="F2" s="167"/>
      <c r="G2" s="167"/>
    </row>
    <row r="3" spans="1:17" s="1" customFormat="1" ht="15.75" thickBot="1" x14ac:dyDescent="0.3"/>
    <row r="4" spans="1:17" s="1" customFormat="1" ht="15.75" thickBot="1" x14ac:dyDescent="0.3">
      <c r="A4" s="176" t="s">
        <v>44</v>
      </c>
      <c r="B4" s="179" t="s">
        <v>27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1"/>
    </row>
    <row r="5" spans="1:17" s="1" customFormat="1" ht="15.75" thickBot="1" x14ac:dyDescent="0.3">
      <c r="A5" s="177"/>
      <c r="B5" s="179" t="s">
        <v>28</v>
      </c>
      <c r="C5" s="180"/>
      <c r="D5" s="180"/>
      <c r="E5" s="180"/>
      <c r="F5" s="180"/>
      <c r="G5" s="180"/>
      <c r="H5" s="180"/>
      <c r="I5" s="181"/>
      <c r="J5" s="182" t="s">
        <v>29</v>
      </c>
      <c r="K5" s="182"/>
      <c r="L5" s="182"/>
      <c r="M5" s="183"/>
      <c r="N5" s="179" t="s">
        <v>3</v>
      </c>
      <c r="O5" s="181"/>
      <c r="P5" s="16"/>
    </row>
    <row r="6" spans="1:17" s="1" customFormat="1" ht="60.75" thickBot="1" x14ac:dyDescent="0.3">
      <c r="A6" s="178"/>
      <c r="B6" s="22" t="s">
        <v>30</v>
      </c>
      <c r="C6" s="23" t="s">
        <v>31</v>
      </c>
      <c r="D6" s="23" t="s">
        <v>67</v>
      </c>
      <c r="E6" s="23" t="s">
        <v>32</v>
      </c>
      <c r="F6" s="24" t="s">
        <v>33</v>
      </c>
      <c r="G6" s="24" t="s">
        <v>34</v>
      </c>
      <c r="H6" s="24" t="s">
        <v>35</v>
      </c>
      <c r="I6" s="25" t="s">
        <v>36</v>
      </c>
      <c r="J6" s="26" t="s">
        <v>37</v>
      </c>
      <c r="K6" s="24" t="s">
        <v>43</v>
      </c>
      <c r="L6" s="24" t="s">
        <v>38</v>
      </c>
      <c r="M6" s="27" t="s">
        <v>39</v>
      </c>
      <c r="N6" s="154" t="s">
        <v>40</v>
      </c>
      <c r="O6" s="154" t="s">
        <v>41</v>
      </c>
      <c r="P6" s="155" t="s">
        <v>42</v>
      </c>
      <c r="Q6" s="102" t="s">
        <v>57</v>
      </c>
    </row>
    <row r="7" spans="1:17" s="1" customFormat="1" ht="20.100000000000001" customHeight="1" x14ac:dyDescent="0.25">
      <c r="A7" s="29" t="s">
        <v>20</v>
      </c>
      <c r="B7" s="37">
        <v>2</v>
      </c>
      <c r="C7" s="38">
        <v>2</v>
      </c>
      <c r="D7" s="38">
        <v>0</v>
      </c>
      <c r="E7" s="36">
        <v>4</v>
      </c>
      <c r="F7" s="38">
        <v>0</v>
      </c>
      <c r="G7" s="38">
        <v>0</v>
      </c>
      <c r="H7" s="38">
        <v>3</v>
      </c>
      <c r="I7" s="39">
        <v>0</v>
      </c>
      <c r="J7" s="40">
        <v>7</v>
      </c>
      <c r="K7" s="38">
        <v>2</v>
      </c>
      <c r="L7" s="38">
        <v>0</v>
      </c>
      <c r="M7" s="39">
        <v>0</v>
      </c>
      <c r="N7" s="38">
        <v>1</v>
      </c>
      <c r="O7" s="38">
        <v>0</v>
      </c>
      <c r="P7" s="39">
        <v>0</v>
      </c>
      <c r="Q7" s="2"/>
    </row>
    <row r="8" spans="1:17" s="1" customFormat="1" ht="28.5" customHeight="1" x14ac:dyDescent="0.25">
      <c r="A8" s="30" t="s">
        <v>18</v>
      </c>
      <c r="B8" s="41">
        <v>9</v>
      </c>
      <c r="C8" s="42">
        <v>2</v>
      </c>
      <c r="D8" s="42">
        <v>0</v>
      </c>
      <c r="E8" s="43">
        <v>3</v>
      </c>
      <c r="F8" s="42">
        <v>0</v>
      </c>
      <c r="G8" s="42">
        <v>2</v>
      </c>
      <c r="H8" s="42">
        <v>6</v>
      </c>
      <c r="I8" s="44">
        <v>0</v>
      </c>
      <c r="J8" s="45">
        <v>2</v>
      </c>
      <c r="K8" s="42">
        <v>15</v>
      </c>
      <c r="L8" s="42">
        <v>0</v>
      </c>
      <c r="M8" s="44">
        <v>0</v>
      </c>
      <c r="N8" s="46">
        <v>1</v>
      </c>
      <c r="O8" s="46">
        <v>10</v>
      </c>
      <c r="P8" s="44">
        <v>1</v>
      </c>
      <c r="Q8" s="2" t="s">
        <v>123</v>
      </c>
    </row>
    <row r="9" spans="1:17" s="1" customFormat="1" ht="20.100000000000001" customHeight="1" x14ac:dyDescent="0.25">
      <c r="A9" s="30" t="s">
        <v>21</v>
      </c>
      <c r="B9" s="41">
        <v>1</v>
      </c>
      <c r="C9" s="46">
        <v>4</v>
      </c>
      <c r="D9" s="46">
        <v>0</v>
      </c>
      <c r="E9" s="42">
        <v>0</v>
      </c>
      <c r="F9" s="42">
        <v>0</v>
      </c>
      <c r="G9" s="42">
        <v>0</v>
      </c>
      <c r="H9" s="47">
        <v>30</v>
      </c>
      <c r="I9" s="44">
        <v>0</v>
      </c>
      <c r="J9" s="45">
        <v>2</v>
      </c>
      <c r="K9" s="42">
        <v>0</v>
      </c>
      <c r="L9" s="42">
        <v>1</v>
      </c>
      <c r="M9" s="44">
        <v>0</v>
      </c>
      <c r="N9" s="46">
        <v>0</v>
      </c>
      <c r="O9" s="46">
        <v>0</v>
      </c>
      <c r="P9" s="44">
        <v>0</v>
      </c>
      <c r="Q9" s="2"/>
    </row>
    <row r="10" spans="1:17" s="1" customFormat="1" ht="87" customHeight="1" x14ac:dyDescent="0.25">
      <c r="A10" s="30" t="s">
        <v>22</v>
      </c>
      <c r="B10" s="48">
        <v>12</v>
      </c>
      <c r="C10" s="49">
        <v>12</v>
      </c>
      <c r="D10" s="49">
        <v>15</v>
      </c>
      <c r="E10" s="49">
        <v>5</v>
      </c>
      <c r="F10" s="42">
        <v>3</v>
      </c>
      <c r="G10" s="42">
        <v>0</v>
      </c>
      <c r="H10" s="42">
        <v>45</v>
      </c>
      <c r="I10" s="44">
        <v>25</v>
      </c>
      <c r="J10" s="45">
        <v>19</v>
      </c>
      <c r="K10" s="47">
        <v>7</v>
      </c>
      <c r="L10" s="42">
        <v>0</v>
      </c>
      <c r="M10" s="44">
        <v>1</v>
      </c>
      <c r="N10" s="42">
        <v>8</v>
      </c>
      <c r="O10" s="42">
        <v>69</v>
      </c>
      <c r="P10" s="44">
        <v>7</v>
      </c>
      <c r="Q10" s="2" t="s">
        <v>248</v>
      </c>
    </row>
    <row r="11" spans="1:17" s="1" customFormat="1" ht="83.25" customHeight="1" x14ac:dyDescent="0.25">
      <c r="A11" s="30" t="s">
        <v>19</v>
      </c>
      <c r="B11" s="41">
        <v>61.5</v>
      </c>
      <c r="C11" s="42">
        <v>25.5</v>
      </c>
      <c r="D11" s="42">
        <v>1</v>
      </c>
      <c r="E11" s="42">
        <v>1</v>
      </c>
      <c r="F11" s="139">
        <v>0</v>
      </c>
      <c r="G11" s="42">
        <v>1</v>
      </c>
      <c r="H11" s="42">
        <v>173.83</v>
      </c>
      <c r="I11" s="44">
        <v>11</v>
      </c>
      <c r="J11" s="45">
        <v>12</v>
      </c>
      <c r="K11" s="42">
        <v>10</v>
      </c>
      <c r="L11" s="42">
        <v>0</v>
      </c>
      <c r="M11" s="44">
        <v>4</v>
      </c>
      <c r="N11" s="42">
        <v>14.5</v>
      </c>
      <c r="O11" s="47">
        <v>141</v>
      </c>
      <c r="P11" s="44">
        <v>6</v>
      </c>
      <c r="Q11" s="137" t="s">
        <v>249</v>
      </c>
    </row>
    <row r="12" spans="1:17" s="1" customFormat="1" ht="20.100000000000001" customHeight="1" x14ac:dyDescent="0.25">
      <c r="A12" s="30" t="s">
        <v>23</v>
      </c>
      <c r="B12" s="41">
        <v>4</v>
      </c>
      <c r="C12" s="42">
        <v>9</v>
      </c>
      <c r="D12" s="42">
        <v>0</v>
      </c>
      <c r="E12" s="50">
        <v>3</v>
      </c>
      <c r="F12" s="42">
        <v>0</v>
      </c>
      <c r="G12" s="42">
        <v>1</v>
      </c>
      <c r="H12" s="42">
        <v>20</v>
      </c>
      <c r="I12" s="44">
        <v>0</v>
      </c>
      <c r="J12" s="45">
        <v>6</v>
      </c>
      <c r="K12" s="42">
        <v>2</v>
      </c>
      <c r="L12" s="46">
        <v>1</v>
      </c>
      <c r="M12" s="44">
        <v>0</v>
      </c>
      <c r="N12" s="42">
        <v>0</v>
      </c>
      <c r="O12" s="47">
        <v>2</v>
      </c>
      <c r="P12" s="44">
        <v>0</v>
      </c>
      <c r="Q12" s="2"/>
    </row>
    <row r="13" spans="1:17" s="1" customFormat="1" ht="20.100000000000001" customHeight="1" x14ac:dyDescent="0.25">
      <c r="A13" s="30" t="s">
        <v>103</v>
      </c>
      <c r="B13" s="41">
        <v>11</v>
      </c>
      <c r="C13" s="42">
        <v>2</v>
      </c>
      <c r="D13" s="42">
        <v>0</v>
      </c>
      <c r="E13" s="50">
        <v>9</v>
      </c>
      <c r="F13" s="42">
        <v>0</v>
      </c>
      <c r="G13" s="42">
        <v>4</v>
      </c>
      <c r="H13" s="42">
        <v>41</v>
      </c>
      <c r="I13" s="44">
        <v>0</v>
      </c>
      <c r="J13" s="45">
        <v>46</v>
      </c>
      <c r="K13" s="42">
        <v>0</v>
      </c>
      <c r="L13" s="46">
        <v>5</v>
      </c>
      <c r="M13" s="44">
        <v>6</v>
      </c>
      <c r="N13" s="42">
        <v>5</v>
      </c>
      <c r="O13" s="47">
        <v>93</v>
      </c>
      <c r="P13" s="44">
        <v>0</v>
      </c>
      <c r="Q13" s="2"/>
    </row>
    <row r="14" spans="1:17" s="1" customFormat="1" ht="66.75" customHeight="1" thickBot="1" x14ac:dyDescent="0.3">
      <c r="A14" s="30" t="s">
        <v>61</v>
      </c>
      <c r="B14" s="41">
        <v>40</v>
      </c>
      <c r="C14" s="42">
        <v>3</v>
      </c>
      <c r="D14" s="42">
        <v>2</v>
      </c>
      <c r="E14" s="42">
        <v>3</v>
      </c>
      <c r="F14" s="42">
        <v>2</v>
      </c>
      <c r="G14" s="42">
        <v>1</v>
      </c>
      <c r="H14" s="42">
        <v>32</v>
      </c>
      <c r="I14" s="44">
        <v>19</v>
      </c>
      <c r="J14" s="45">
        <v>42</v>
      </c>
      <c r="K14" s="42">
        <v>31</v>
      </c>
      <c r="L14" s="42">
        <v>1</v>
      </c>
      <c r="M14" s="44">
        <v>12</v>
      </c>
      <c r="N14" s="42">
        <v>14</v>
      </c>
      <c r="O14" s="42">
        <v>19</v>
      </c>
      <c r="P14" s="44">
        <v>3</v>
      </c>
      <c r="Q14" s="2" t="s">
        <v>396</v>
      </c>
    </row>
    <row r="15" spans="1:17" s="28" customFormat="1" ht="20.100000000000001" customHeight="1" thickBot="1" x14ac:dyDescent="0.3">
      <c r="A15" s="18" t="s">
        <v>4</v>
      </c>
      <c r="B15" s="31">
        <f t="shared" ref="B15:P15" si="0">SUM(B7:B14)</f>
        <v>140.5</v>
      </c>
      <c r="C15" s="32">
        <f t="shared" si="0"/>
        <v>59.5</v>
      </c>
      <c r="D15" s="32">
        <f t="shared" si="0"/>
        <v>18</v>
      </c>
      <c r="E15" s="32">
        <f t="shared" si="0"/>
        <v>28</v>
      </c>
      <c r="F15" s="32">
        <f t="shared" si="0"/>
        <v>5</v>
      </c>
      <c r="G15" s="32">
        <f t="shared" si="0"/>
        <v>9</v>
      </c>
      <c r="H15" s="32">
        <f t="shared" si="0"/>
        <v>350.83000000000004</v>
      </c>
      <c r="I15" s="33">
        <f t="shared" si="0"/>
        <v>55</v>
      </c>
      <c r="J15" s="34">
        <f t="shared" si="0"/>
        <v>136</v>
      </c>
      <c r="K15" s="32">
        <f t="shared" si="0"/>
        <v>67</v>
      </c>
      <c r="L15" s="32">
        <f t="shared" si="0"/>
        <v>8</v>
      </c>
      <c r="M15" s="34">
        <f t="shared" si="0"/>
        <v>23</v>
      </c>
      <c r="N15" s="31">
        <f t="shared" si="0"/>
        <v>43.5</v>
      </c>
      <c r="O15" s="32">
        <f t="shared" si="0"/>
        <v>334</v>
      </c>
      <c r="P15" s="35">
        <f t="shared" si="0"/>
        <v>17</v>
      </c>
    </row>
    <row r="20" spans="1:19" x14ac:dyDescent="0.25">
      <c r="A20" s="52" t="s">
        <v>48</v>
      </c>
    </row>
    <row r="21" spans="1:19" x14ac:dyDescent="0.25">
      <c r="A21" s="52" t="s">
        <v>104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19" ht="15.75" thickBot="1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1" customFormat="1" ht="15.75" thickBot="1" x14ac:dyDescent="0.3">
      <c r="A23" s="168" t="s">
        <v>44</v>
      </c>
      <c r="B23" s="171" t="s">
        <v>27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3"/>
      <c r="Q23" s="54"/>
      <c r="R23" s="54"/>
      <c r="S23" s="54"/>
    </row>
    <row r="24" spans="1:19" s="1" customFormat="1" ht="15.75" thickBot="1" x14ac:dyDescent="0.3">
      <c r="A24" s="169"/>
      <c r="B24" s="171" t="s">
        <v>28</v>
      </c>
      <c r="C24" s="172"/>
      <c r="D24" s="172"/>
      <c r="E24" s="172"/>
      <c r="F24" s="172"/>
      <c r="G24" s="172"/>
      <c r="H24" s="172"/>
      <c r="I24" s="173"/>
      <c r="J24" s="174" t="s">
        <v>29</v>
      </c>
      <c r="K24" s="174"/>
      <c r="L24" s="174"/>
      <c r="M24" s="175"/>
      <c r="N24" s="171" t="s">
        <v>3</v>
      </c>
      <c r="O24" s="173"/>
      <c r="P24" s="55"/>
      <c r="Q24" s="54"/>
      <c r="R24" s="54"/>
      <c r="S24" s="54"/>
    </row>
    <row r="25" spans="1:19" s="1" customFormat="1" ht="48.75" thickBot="1" x14ac:dyDescent="0.3">
      <c r="A25" s="170"/>
      <c r="B25" s="56" t="s">
        <v>30</v>
      </c>
      <c r="C25" s="57" t="s">
        <v>31</v>
      </c>
      <c r="D25" s="57" t="s">
        <v>67</v>
      </c>
      <c r="E25" s="57" t="s">
        <v>32</v>
      </c>
      <c r="F25" s="58" t="s">
        <v>33</v>
      </c>
      <c r="G25" s="58" t="s">
        <v>34</v>
      </c>
      <c r="H25" s="58" t="s">
        <v>35</v>
      </c>
      <c r="I25" s="59" t="s">
        <v>36</v>
      </c>
      <c r="J25" s="60" t="s">
        <v>37</v>
      </c>
      <c r="K25" s="58" t="s">
        <v>43</v>
      </c>
      <c r="L25" s="58" t="s">
        <v>38</v>
      </c>
      <c r="M25" s="61" t="s">
        <v>39</v>
      </c>
      <c r="N25" s="58" t="s">
        <v>40</v>
      </c>
      <c r="O25" s="58" t="s">
        <v>41</v>
      </c>
      <c r="P25" s="59" t="s">
        <v>42</v>
      </c>
      <c r="Q25" s="54"/>
      <c r="R25" s="54"/>
      <c r="S25" s="54"/>
    </row>
    <row r="26" spans="1:19" s="1" customFormat="1" ht="20.100000000000001" customHeight="1" x14ac:dyDescent="0.25">
      <c r="A26" s="62" t="s">
        <v>20</v>
      </c>
      <c r="B26" s="63">
        <v>2</v>
      </c>
      <c r="C26" s="64">
        <v>2</v>
      </c>
      <c r="D26" s="64">
        <v>0</v>
      </c>
      <c r="E26" s="65">
        <v>3</v>
      </c>
      <c r="F26" s="64">
        <v>0</v>
      </c>
      <c r="G26" s="64">
        <v>1</v>
      </c>
      <c r="H26" s="64">
        <v>8</v>
      </c>
      <c r="I26" s="66">
        <v>0</v>
      </c>
      <c r="J26" s="67">
        <v>3</v>
      </c>
      <c r="K26" s="64">
        <v>0</v>
      </c>
      <c r="L26" s="64">
        <v>0</v>
      </c>
      <c r="M26" s="66">
        <v>0</v>
      </c>
      <c r="N26" s="64">
        <v>0</v>
      </c>
      <c r="O26" s="64">
        <v>1</v>
      </c>
      <c r="P26" s="66">
        <v>0</v>
      </c>
      <c r="Q26" s="54"/>
      <c r="R26" s="54"/>
      <c r="S26" s="54"/>
    </row>
    <row r="27" spans="1:19" s="1" customFormat="1" ht="20.100000000000001" customHeight="1" x14ac:dyDescent="0.25">
      <c r="A27" s="68" t="s">
        <v>18</v>
      </c>
      <c r="B27" s="69">
        <v>9</v>
      </c>
      <c r="C27" s="70">
        <v>3</v>
      </c>
      <c r="D27" s="70">
        <v>3</v>
      </c>
      <c r="E27" s="71">
        <v>4</v>
      </c>
      <c r="F27" s="70">
        <v>4</v>
      </c>
      <c r="G27" s="70">
        <v>0</v>
      </c>
      <c r="H27" s="70">
        <v>51</v>
      </c>
      <c r="I27" s="72">
        <v>0</v>
      </c>
      <c r="J27" s="73">
        <v>0</v>
      </c>
      <c r="K27" s="70">
        <v>1</v>
      </c>
      <c r="L27" s="70">
        <v>0</v>
      </c>
      <c r="M27" s="72">
        <v>0</v>
      </c>
      <c r="N27" s="74">
        <v>0</v>
      </c>
      <c r="O27" s="74">
        <v>0</v>
      </c>
      <c r="P27" s="72">
        <v>0</v>
      </c>
      <c r="Q27" s="54"/>
      <c r="R27" s="54"/>
      <c r="S27" s="54"/>
    </row>
    <row r="28" spans="1:19" s="1" customFormat="1" ht="20.100000000000001" customHeight="1" x14ac:dyDescent="0.25">
      <c r="A28" s="68" t="s">
        <v>21</v>
      </c>
      <c r="B28" s="69">
        <v>6</v>
      </c>
      <c r="C28" s="74">
        <v>9</v>
      </c>
      <c r="D28" s="74">
        <v>0</v>
      </c>
      <c r="E28" s="70">
        <v>0</v>
      </c>
      <c r="F28" s="70">
        <v>0</v>
      </c>
      <c r="G28" s="70">
        <v>0</v>
      </c>
      <c r="H28" s="75">
        <v>1</v>
      </c>
      <c r="I28" s="72">
        <v>0</v>
      </c>
      <c r="J28" s="73">
        <v>1</v>
      </c>
      <c r="K28" s="70">
        <v>0</v>
      </c>
      <c r="L28" s="70">
        <v>3</v>
      </c>
      <c r="M28" s="72">
        <v>0</v>
      </c>
      <c r="N28" s="74">
        <v>0</v>
      </c>
      <c r="O28" s="74">
        <v>0</v>
      </c>
      <c r="P28" s="72">
        <v>0</v>
      </c>
      <c r="Q28" s="54"/>
      <c r="R28" s="54"/>
      <c r="S28" s="54"/>
    </row>
    <row r="29" spans="1:19" s="1" customFormat="1" ht="20.100000000000001" customHeight="1" x14ac:dyDescent="0.25">
      <c r="A29" s="68" t="s">
        <v>22</v>
      </c>
      <c r="B29" s="76">
        <v>3</v>
      </c>
      <c r="C29" s="77">
        <v>7</v>
      </c>
      <c r="D29" s="77">
        <v>4</v>
      </c>
      <c r="E29" s="77">
        <v>1</v>
      </c>
      <c r="F29" s="70">
        <v>0</v>
      </c>
      <c r="G29" s="70">
        <v>0</v>
      </c>
      <c r="H29" s="70">
        <v>27</v>
      </c>
      <c r="I29" s="72">
        <v>3</v>
      </c>
      <c r="J29" s="73">
        <v>3</v>
      </c>
      <c r="K29" s="75">
        <v>0</v>
      </c>
      <c r="L29" s="70">
        <v>0</v>
      </c>
      <c r="M29" s="72">
        <v>0</v>
      </c>
      <c r="N29" s="70">
        <v>7</v>
      </c>
      <c r="O29" s="70">
        <v>15</v>
      </c>
      <c r="P29" s="72">
        <v>0</v>
      </c>
      <c r="Q29" s="54"/>
      <c r="R29" s="54"/>
      <c r="S29" s="54"/>
    </row>
    <row r="30" spans="1:19" s="1" customFormat="1" ht="20.100000000000001" customHeight="1" x14ac:dyDescent="0.25">
      <c r="A30" s="68" t="s">
        <v>19</v>
      </c>
      <c r="B30" s="69">
        <v>20.5</v>
      </c>
      <c r="C30" s="70">
        <v>5.5</v>
      </c>
      <c r="D30" s="70">
        <v>0</v>
      </c>
      <c r="E30" s="70">
        <v>0.5</v>
      </c>
      <c r="F30" s="70">
        <v>0</v>
      </c>
      <c r="G30" s="70">
        <v>0</v>
      </c>
      <c r="H30" s="70">
        <v>53</v>
      </c>
      <c r="I30" s="72">
        <v>2</v>
      </c>
      <c r="J30" s="73">
        <v>0</v>
      </c>
      <c r="K30" s="70">
        <v>0</v>
      </c>
      <c r="L30" s="70">
        <v>0</v>
      </c>
      <c r="M30" s="72">
        <v>0</v>
      </c>
      <c r="N30" s="70">
        <v>2</v>
      </c>
      <c r="O30" s="75">
        <v>10</v>
      </c>
      <c r="P30" s="72">
        <v>0</v>
      </c>
      <c r="Q30" s="54"/>
      <c r="R30" s="54"/>
      <c r="S30" s="54"/>
    </row>
    <row r="31" spans="1:19" s="1" customFormat="1" ht="20.100000000000001" customHeight="1" x14ac:dyDescent="0.25">
      <c r="A31" s="68" t="s">
        <v>23</v>
      </c>
      <c r="B31" s="69">
        <v>11</v>
      </c>
      <c r="C31" s="70">
        <v>12</v>
      </c>
      <c r="D31" s="70">
        <v>0</v>
      </c>
      <c r="E31" s="78">
        <v>3</v>
      </c>
      <c r="F31" s="70">
        <v>0</v>
      </c>
      <c r="G31" s="70">
        <v>0</v>
      </c>
      <c r="H31" s="70">
        <v>9</v>
      </c>
      <c r="I31" s="72">
        <v>0</v>
      </c>
      <c r="J31" s="73">
        <v>0</v>
      </c>
      <c r="K31" s="70">
        <v>0</v>
      </c>
      <c r="L31" s="74">
        <v>0</v>
      </c>
      <c r="M31" s="72">
        <v>0</v>
      </c>
      <c r="N31" s="70">
        <v>5</v>
      </c>
      <c r="O31" s="75">
        <v>4</v>
      </c>
      <c r="P31" s="72">
        <v>0</v>
      </c>
      <c r="Q31" s="54"/>
      <c r="R31" s="54"/>
      <c r="S31" s="54"/>
    </row>
    <row r="32" spans="1:19" s="1" customFormat="1" ht="20.100000000000001" customHeight="1" x14ac:dyDescent="0.25">
      <c r="A32" s="68" t="s">
        <v>24</v>
      </c>
      <c r="B32" s="69">
        <v>5</v>
      </c>
      <c r="C32" s="70">
        <v>6</v>
      </c>
      <c r="D32" s="70">
        <v>0</v>
      </c>
      <c r="E32" s="78">
        <v>5</v>
      </c>
      <c r="F32" s="70">
        <v>0</v>
      </c>
      <c r="G32" s="70">
        <v>0</v>
      </c>
      <c r="H32" s="70">
        <v>14</v>
      </c>
      <c r="I32" s="72">
        <v>0</v>
      </c>
      <c r="J32" s="73">
        <v>1</v>
      </c>
      <c r="K32" s="70">
        <v>0</v>
      </c>
      <c r="L32" s="74">
        <v>0</v>
      </c>
      <c r="M32" s="72">
        <v>0</v>
      </c>
      <c r="N32" s="70">
        <v>0</v>
      </c>
      <c r="O32" s="75">
        <v>4</v>
      </c>
      <c r="P32" s="72">
        <v>0</v>
      </c>
      <c r="Q32" s="54"/>
      <c r="R32" s="54"/>
      <c r="S32" s="54"/>
    </row>
    <row r="33" spans="1:19" s="1" customFormat="1" ht="38.25" customHeight="1" thickBot="1" x14ac:dyDescent="0.3">
      <c r="A33" s="68" t="s">
        <v>65</v>
      </c>
      <c r="B33" s="69">
        <v>38</v>
      </c>
      <c r="C33" s="70">
        <v>1</v>
      </c>
      <c r="D33" s="70">
        <v>0</v>
      </c>
      <c r="E33" s="70">
        <v>0</v>
      </c>
      <c r="F33" s="70">
        <v>0</v>
      </c>
      <c r="G33" s="70">
        <v>1</v>
      </c>
      <c r="H33" s="70">
        <v>25</v>
      </c>
      <c r="I33" s="72">
        <v>3</v>
      </c>
      <c r="J33" s="73">
        <v>8</v>
      </c>
      <c r="K33" s="70">
        <v>11</v>
      </c>
      <c r="L33" s="70">
        <v>2</v>
      </c>
      <c r="M33" s="72">
        <v>0</v>
      </c>
      <c r="N33" s="70">
        <v>3</v>
      </c>
      <c r="O33" s="70">
        <v>12</v>
      </c>
      <c r="P33" s="72">
        <v>0</v>
      </c>
      <c r="Q33" s="54"/>
      <c r="R33" s="54"/>
      <c r="S33" s="54"/>
    </row>
    <row r="34" spans="1:19" s="28" customFormat="1" ht="20.100000000000001" customHeight="1" thickBot="1" x14ac:dyDescent="0.3">
      <c r="A34" s="79" t="s">
        <v>4</v>
      </c>
      <c r="B34" s="80">
        <f t="shared" ref="B34:P34" si="1">SUM(B26:B33)</f>
        <v>94.5</v>
      </c>
      <c r="C34" s="80">
        <f t="shared" si="1"/>
        <v>45.5</v>
      </c>
      <c r="D34" s="83">
        <f t="shared" si="1"/>
        <v>7</v>
      </c>
      <c r="E34" s="81">
        <f t="shared" si="1"/>
        <v>16.5</v>
      </c>
      <c r="F34" s="81">
        <f t="shared" si="1"/>
        <v>4</v>
      </c>
      <c r="G34" s="81">
        <f t="shared" si="1"/>
        <v>2</v>
      </c>
      <c r="H34" s="81">
        <f t="shared" si="1"/>
        <v>188</v>
      </c>
      <c r="I34" s="82">
        <f t="shared" si="1"/>
        <v>8</v>
      </c>
      <c r="J34" s="83">
        <f t="shared" si="1"/>
        <v>16</v>
      </c>
      <c r="K34" s="81">
        <f t="shared" si="1"/>
        <v>12</v>
      </c>
      <c r="L34" s="81">
        <f t="shared" si="1"/>
        <v>5</v>
      </c>
      <c r="M34" s="83">
        <f t="shared" si="1"/>
        <v>0</v>
      </c>
      <c r="N34" s="80">
        <f t="shared" si="1"/>
        <v>17</v>
      </c>
      <c r="O34" s="81">
        <f t="shared" si="1"/>
        <v>46</v>
      </c>
      <c r="P34" s="84">
        <f t="shared" si="1"/>
        <v>0</v>
      </c>
      <c r="Q34" s="52"/>
      <c r="R34" s="52"/>
      <c r="S34" s="52"/>
    </row>
    <row r="35" spans="1:19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</sheetData>
  <mergeCells count="11">
    <mergeCell ref="A2:G2"/>
    <mergeCell ref="A23:A25"/>
    <mergeCell ref="B23:P23"/>
    <mergeCell ref="B24:I24"/>
    <mergeCell ref="J24:M24"/>
    <mergeCell ref="N24:O24"/>
    <mergeCell ref="A4:A6"/>
    <mergeCell ref="B4:P4"/>
    <mergeCell ref="B5:I5"/>
    <mergeCell ref="J5:M5"/>
    <mergeCell ref="N5:O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workbookViewId="0">
      <selection activeCell="B127" sqref="B127"/>
    </sheetView>
  </sheetViews>
  <sheetFormatPr defaultRowHeight="15" x14ac:dyDescent="0.25"/>
  <cols>
    <col min="2" max="2" width="14.28515625" customWidth="1"/>
    <col min="3" max="3" width="29.28515625" customWidth="1"/>
    <col min="4" max="4" width="28" customWidth="1"/>
    <col min="5" max="5" width="20.5703125" customWidth="1"/>
    <col min="6" max="6" width="15.7109375" customWidth="1"/>
    <col min="7" max="7" width="16.7109375" customWidth="1"/>
    <col min="8" max="8" width="19.5703125" customWidth="1"/>
    <col min="9" max="9" width="16.42578125" customWidth="1"/>
    <col min="10" max="10" width="16.5703125" customWidth="1"/>
    <col min="11" max="11" width="18.42578125" customWidth="1"/>
    <col min="12" max="12" width="11.42578125" customWidth="1"/>
  </cols>
  <sheetData>
    <row r="1" spans="1:11" ht="69.75" customHeight="1" thickBot="1" x14ac:dyDescent="0.3">
      <c r="A1" s="99" t="s">
        <v>66</v>
      </c>
      <c r="B1" s="99" t="s">
        <v>64</v>
      </c>
      <c r="C1" s="100" t="s">
        <v>49</v>
      </c>
      <c r="D1" s="101" t="s">
        <v>50</v>
      </c>
      <c r="E1" s="99" t="s">
        <v>51</v>
      </c>
      <c r="F1" s="99" t="s">
        <v>1</v>
      </c>
      <c r="G1" s="99" t="s">
        <v>52</v>
      </c>
      <c r="H1" s="99" t="s">
        <v>53</v>
      </c>
      <c r="I1" s="99" t="s">
        <v>54</v>
      </c>
      <c r="J1" s="99" t="s">
        <v>55</v>
      </c>
      <c r="K1" s="99" t="s">
        <v>56</v>
      </c>
    </row>
    <row r="2" spans="1:11" ht="22.5" x14ac:dyDescent="0.25">
      <c r="A2" s="104" t="s">
        <v>20</v>
      </c>
      <c r="B2" s="104" t="s">
        <v>106</v>
      </c>
      <c r="C2" s="103" t="s">
        <v>107</v>
      </c>
      <c r="D2" s="105" t="s">
        <v>108</v>
      </c>
      <c r="E2" s="141" t="s">
        <v>105</v>
      </c>
      <c r="F2" s="116">
        <v>100000</v>
      </c>
      <c r="G2" s="116">
        <v>0</v>
      </c>
      <c r="H2" s="116">
        <v>80800</v>
      </c>
      <c r="I2" s="116">
        <v>80800</v>
      </c>
      <c r="J2" s="114">
        <v>6</v>
      </c>
      <c r="K2" s="114">
        <v>5</v>
      </c>
    </row>
    <row r="3" spans="1:11" ht="45" x14ac:dyDescent="0.25">
      <c r="A3" s="104" t="s">
        <v>20</v>
      </c>
      <c r="B3" s="104" t="s">
        <v>109</v>
      </c>
      <c r="C3" s="104" t="s">
        <v>110</v>
      </c>
      <c r="D3" s="106" t="s">
        <v>82</v>
      </c>
      <c r="E3" s="145" t="s">
        <v>105</v>
      </c>
      <c r="F3" s="117">
        <v>166000</v>
      </c>
      <c r="G3" s="117">
        <v>0</v>
      </c>
      <c r="H3" s="117">
        <v>22000</v>
      </c>
      <c r="I3" s="117">
        <v>22000</v>
      </c>
      <c r="J3" s="111">
        <v>7</v>
      </c>
      <c r="K3" s="111">
        <v>4</v>
      </c>
    </row>
    <row r="4" spans="1:11" ht="22.5" x14ac:dyDescent="0.25">
      <c r="A4" s="104" t="s">
        <v>20</v>
      </c>
      <c r="B4" s="104" t="s">
        <v>111</v>
      </c>
      <c r="C4" s="104" t="s">
        <v>112</v>
      </c>
      <c r="D4" s="106" t="s">
        <v>113</v>
      </c>
      <c r="E4" s="145" t="s">
        <v>105</v>
      </c>
      <c r="F4" s="117">
        <v>130000</v>
      </c>
      <c r="G4" s="117">
        <v>0</v>
      </c>
      <c r="H4" s="117">
        <v>53000</v>
      </c>
      <c r="I4" s="117">
        <v>53000</v>
      </c>
      <c r="J4" s="111">
        <v>8</v>
      </c>
      <c r="K4" s="111">
        <v>5</v>
      </c>
    </row>
    <row r="5" spans="1:11" ht="33.75" x14ac:dyDescent="0.25">
      <c r="A5" s="104" t="s">
        <v>20</v>
      </c>
      <c r="B5" s="104" t="s">
        <v>114</v>
      </c>
      <c r="C5" s="104" t="s">
        <v>115</v>
      </c>
      <c r="D5" s="106" t="s">
        <v>116</v>
      </c>
      <c r="E5" s="145" t="s">
        <v>105</v>
      </c>
      <c r="F5" s="117">
        <v>123300</v>
      </c>
      <c r="G5" s="117">
        <v>0</v>
      </c>
      <c r="H5" s="117">
        <v>62250</v>
      </c>
      <c r="I5" s="117">
        <v>42000</v>
      </c>
      <c r="J5" s="111">
        <v>4</v>
      </c>
      <c r="K5" s="111">
        <v>2</v>
      </c>
    </row>
    <row r="6" spans="1:11" ht="22.5" x14ac:dyDescent="0.25">
      <c r="A6" s="104" t="s">
        <v>20</v>
      </c>
      <c r="B6" s="104" t="s">
        <v>117</v>
      </c>
      <c r="C6" s="104" t="s">
        <v>118</v>
      </c>
      <c r="D6" s="106" t="s">
        <v>119</v>
      </c>
      <c r="E6" s="145" t="s">
        <v>105</v>
      </c>
      <c r="F6" s="117">
        <v>80000</v>
      </c>
      <c r="G6" s="117">
        <v>0</v>
      </c>
      <c r="H6" s="117">
        <v>55916</v>
      </c>
      <c r="I6" s="117">
        <v>35750</v>
      </c>
      <c r="J6" s="111">
        <v>3</v>
      </c>
      <c r="K6" s="111">
        <v>2</v>
      </c>
    </row>
    <row r="7" spans="1:11" ht="23.25" thickBot="1" x14ac:dyDescent="0.3">
      <c r="A7" s="124" t="s">
        <v>20</v>
      </c>
      <c r="B7" s="124" t="s">
        <v>120</v>
      </c>
      <c r="C7" s="124" t="s">
        <v>121</v>
      </c>
      <c r="D7" s="127" t="s">
        <v>122</v>
      </c>
      <c r="E7" s="146" t="s">
        <v>105</v>
      </c>
      <c r="F7" s="129">
        <v>569870</v>
      </c>
      <c r="G7" s="129">
        <v>0</v>
      </c>
      <c r="H7" s="129">
        <v>99000</v>
      </c>
      <c r="I7" s="129">
        <v>99000</v>
      </c>
      <c r="J7" s="128">
        <v>12</v>
      </c>
      <c r="K7" s="128">
        <v>8</v>
      </c>
    </row>
    <row r="8" spans="1:11" ht="22.5" x14ac:dyDescent="0.25">
      <c r="A8" s="107" t="s">
        <v>18</v>
      </c>
      <c r="B8" s="107" t="s">
        <v>124</v>
      </c>
      <c r="C8" s="107" t="s">
        <v>125</v>
      </c>
      <c r="D8" s="156" t="s">
        <v>126</v>
      </c>
      <c r="E8" s="147" t="s">
        <v>105</v>
      </c>
      <c r="F8" s="126">
        <v>490000</v>
      </c>
      <c r="G8" s="126">
        <v>0</v>
      </c>
      <c r="H8" s="126">
        <v>154600</v>
      </c>
      <c r="I8" s="126">
        <v>101000</v>
      </c>
      <c r="J8" s="125">
        <v>33</v>
      </c>
      <c r="K8" s="125">
        <v>27</v>
      </c>
    </row>
    <row r="9" spans="1:11" ht="33.75" x14ac:dyDescent="0.25">
      <c r="A9" s="112" t="s">
        <v>18</v>
      </c>
      <c r="B9" s="112" t="s">
        <v>127</v>
      </c>
      <c r="C9" s="112" t="s">
        <v>128</v>
      </c>
      <c r="D9" s="142" t="s">
        <v>129</v>
      </c>
      <c r="E9" s="145" t="s">
        <v>105</v>
      </c>
      <c r="F9" s="144">
        <v>371750</v>
      </c>
      <c r="G9" s="144">
        <v>0</v>
      </c>
      <c r="H9" s="144">
        <v>143320</v>
      </c>
      <c r="I9" s="144">
        <v>95080</v>
      </c>
      <c r="J9" s="143">
        <v>8</v>
      </c>
      <c r="K9" s="143">
        <v>5</v>
      </c>
    </row>
    <row r="10" spans="1:11" ht="22.5" x14ac:dyDescent="0.25">
      <c r="A10" s="112" t="s">
        <v>18</v>
      </c>
      <c r="B10" s="104" t="s">
        <v>130</v>
      </c>
      <c r="C10" s="104" t="s">
        <v>131</v>
      </c>
      <c r="D10" s="106" t="s">
        <v>132</v>
      </c>
      <c r="E10" s="145" t="s">
        <v>105</v>
      </c>
      <c r="F10" s="117">
        <v>370000</v>
      </c>
      <c r="G10" s="117">
        <v>0</v>
      </c>
      <c r="H10" s="117">
        <v>241200</v>
      </c>
      <c r="I10" s="117">
        <v>156780</v>
      </c>
      <c r="J10" s="111">
        <v>10</v>
      </c>
      <c r="K10" s="111">
        <v>6</v>
      </c>
    </row>
    <row r="11" spans="1:11" ht="22.5" x14ac:dyDescent="0.25">
      <c r="A11" s="112" t="s">
        <v>18</v>
      </c>
      <c r="B11" s="107" t="s">
        <v>133</v>
      </c>
      <c r="C11" s="107" t="s">
        <v>134</v>
      </c>
      <c r="D11" s="108" t="s">
        <v>135</v>
      </c>
      <c r="E11" s="145" t="s">
        <v>105</v>
      </c>
      <c r="F11" s="126">
        <v>290000</v>
      </c>
      <c r="G11" s="126">
        <v>0</v>
      </c>
      <c r="H11" s="126">
        <v>158240</v>
      </c>
      <c r="I11" s="126">
        <v>110000</v>
      </c>
      <c r="J11" s="125">
        <v>14</v>
      </c>
      <c r="K11" s="125">
        <v>10</v>
      </c>
    </row>
    <row r="12" spans="1:11" ht="33.75" x14ac:dyDescent="0.25">
      <c r="A12" s="112" t="s">
        <v>18</v>
      </c>
      <c r="B12" s="104" t="s">
        <v>136</v>
      </c>
      <c r="C12" s="104" t="s">
        <v>137</v>
      </c>
      <c r="D12" s="109" t="s">
        <v>138</v>
      </c>
      <c r="E12" s="145" t="s">
        <v>105</v>
      </c>
      <c r="F12" s="117">
        <v>500000</v>
      </c>
      <c r="G12" s="117">
        <v>0</v>
      </c>
      <c r="H12" s="117">
        <v>235000</v>
      </c>
      <c r="I12" s="117">
        <v>154600</v>
      </c>
      <c r="J12" s="111">
        <v>13</v>
      </c>
      <c r="K12" s="111">
        <v>8</v>
      </c>
    </row>
    <row r="13" spans="1:11" ht="22.5" x14ac:dyDescent="0.25">
      <c r="A13" s="112" t="s">
        <v>18</v>
      </c>
      <c r="B13" s="104" t="s">
        <v>139</v>
      </c>
      <c r="C13" s="104" t="s">
        <v>140</v>
      </c>
      <c r="D13" s="109" t="s">
        <v>141</v>
      </c>
      <c r="E13" s="145" t="s">
        <v>105</v>
      </c>
      <c r="F13" s="117">
        <v>320000</v>
      </c>
      <c r="G13" s="117">
        <v>0</v>
      </c>
      <c r="H13" s="117">
        <v>121100</v>
      </c>
      <c r="I13" s="117">
        <v>80900</v>
      </c>
      <c r="J13" s="111">
        <v>7</v>
      </c>
      <c r="K13" s="111">
        <v>4</v>
      </c>
    </row>
    <row r="14" spans="1:11" ht="33.75" x14ac:dyDescent="0.25">
      <c r="A14" s="112" t="s">
        <v>18</v>
      </c>
      <c r="B14" s="104" t="s">
        <v>142</v>
      </c>
      <c r="C14" s="104" t="s">
        <v>143</v>
      </c>
      <c r="D14" s="109" t="s">
        <v>144</v>
      </c>
      <c r="E14" s="145" t="s">
        <v>105</v>
      </c>
      <c r="F14" s="117">
        <v>370000</v>
      </c>
      <c r="G14" s="117">
        <v>0</v>
      </c>
      <c r="H14" s="117">
        <v>129000</v>
      </c>
      <c r="I14" s="117">
        <v>88800</v>
      </c>
      <c r="J14" s="111">
        <v>7</v>
      </c>
      <c r="K14" s="111">
        <v>4</v>
      </c>
    </row>
    <row r="15" spans="1:11" ht="22.5" x14ac:dyDescent="0.25">
      <c r="A15" s="112" t="s">
        <v>18</v>
      </c>
      <c r="B15" s="104" t="s">
        <v>145</v>
      </c>
      <c r="C15" s="104" t="s">
        <v>146</v>
      </c>
      <c r="D15" s="109" t="s">
        <v>147</v>
      </c>
      <c r="E15" s="145" t="s">
        <v>105</v>
      </c>
      <c r="F15" s="117">
        <v>400000</v>
      </c>
      <c r="G15" s="117">
        <v>0</v>
      </c>
      <c r="H15" s="117">
        <v>114900</v>
      </c>
      <c r="I15" s="117">
        <v>74700</v>
      </c>
      <c r="J15" s="111">
        <v>7</v>
      </c>
      <c r="K15" s="111">
        <v>4</v>
      </c>
    </row>
    <row r="16" spans="1:11" ht="23.25" thickBot="1" x14ac:dyDescent="0.3">
      <c r="A16" s="124" t="s">
        <v>18</v>
      </c>
      <c r="B16" s="124" t="s">
        <v>148</v>
      </c>
      <c r="C16" s="124" t="s">
        <v>149</v>
      </c>
      <c r="D16" s="130" t="s">
        <v>150</v>
      </c>
      <c r="E16" s="146" t="s">
        <v>105</v>
      </c>
      <c r="F16" s="129">
        <v>600000</v>
      </c>
      <c r="G16" s="129">
        <v>0</v>
      </c>
      <c r="H16" s="129">
        <v>143000</v>
      </c>
      <c r="I16" s="129">
        <v>96100</v>
      </c>
      <c r="J16" s="128">
        <v>32</v>
      </c>
      <c r="K16" s="128">
        <v>22</v>
      </c>
    </row>
    <row r="17" spans="1:11" ht="33.75" x14ac:dyDescent="0.25">
      <c r="A17" s="107" t="s">
        <v>21</v>
      </c>
      <c r="B17" s="107" t="s">
        <v>151</v>
      </c>
      <c r="C17" s="107" t="s">
        <v>152</v>
      </c>
      <c r="D17" s="108" t="s">
        <v>153</v>
      </c>
      <c r="E17" s="147" t="s">
        <v>105</v>
      </c>
      <c r="F17" s="126">
        <v>110000</v>
      </c>
      <c r="G17" s="126">
        <v>0</v>
      </c>
      <c r="H17" s="126">
        <v>54000</v>
      </c>
      <c r="I17" s="126">
        <v>54000</v>
      </c>
      <c r="J17" s="125">
        <v>4</v>
      </c>
      <c r="K17" s="125">
        <v>3</v>
      </c>
    </row>
    <row r="18" spans="1:11" ht="22.5" x14ac:dyDescent="0.25">
      <c r="A18" s="107" t="s">
        <v>21</v>
      </c>
      <c r="B18" s="104" t="s">
        <v>154</v>
      </c>
      <c r="C18" s="104" t="s">
        <v>155</v>
      </c>
      <c r="D18" s="109" t="s">
        <v>156</v>
      </c>
      <c r="E18" s="145" t="s">
        <v>105</v>
      </c>
      <c r="F18" s="117">
        <v>137000</v>
      </c>
      <c r="G18" s="117">
        <v>0</v>
      </c>
      <c r="H18" s="117">
        <v>65000</v>
      </c>
      <c r="I18" s="117">
        <v>65000</v>
      </c>
      <c r="J18" s="111">
        <v>4</v>
      </c>
      <c r="K18" s="111">
        <v>3</v>
      </c>
    </row>
    <row r="19" spans="1:11" ht="33.75" x14ac:dyDescent="0.25">
      <c r="A19" s="107" t="s">
        <v>21</v>
      </c>
      <c r="B19" s="104" t="s">
        <v>157</v>
      </c>
      <c r="C19" s="104" t="s">
        <v>158</v>
      </c>
      <c r="D19" s="109" t="s">
        <v>159</v>
      </c>
      <c r="E19" s="145" t="s">
        <v>105</v>
      </c>
      <c r="F19" s="117">
        <v>150000</v>
      </c>
      <c r="G19" s="117">
        <v>0</v>
      </c>
      <c r="H19" s="117">
        <v>100000</v>
      </c>
      <c r="I19" s="117">
        <v>100000</v>
      </c>
      <c r="J19" s="111">
        <v>3</v>
      </c>
      <c r="K19" s="111">
        <v>2</v>
      </c>
    </row>
    <row r="20" spans="1:11" ht="45" x14ac:dyDescent="0.25">
      <c r="A20" s="107" t="s">
        <v>21</v>
      </c>
      <c r="B20" s="112" t="s">
        <v>160</v>
      </c>
      <c r="C20" s="112" t="s">
        <v>161</v>
      </c>
      <c r="D20" s="113" t="s">
        <v>162</v>
      </c>
      <c r="E20" s="145" t="s">
        <v>105</v>
      </c>
      <c r="F20" s="144">
        <v>175000</v>
      </c>
      <c r="G20" s="144">
        <v>0</v>
      </c>
      <c r="H20" s="144">
        <v>90000</v>
      </c>
      <c r="I20" s="144">
        <v>90000</v>
      </c>
      <c r="J20" s="143">
        <v>3</v>
      </c>
      <c r="K20" s="143">
        <v>2</v>
      </c>
    </row>
    <row r="21" spans="1:11" ht="33.75" x14ac:dyDescent="0.25">
      <c r="A21" s="107" t="s">
        <v>21</v>
      </c>
      <c r="B21" s="104" t="s">
        <v>163</v>
      </c>
      <c r="C21" s="104" t="s">
        <v>164</v>
      </c>
      <c r="D21" s="109" t="s">
        <v>165</v>
      </c>
      <c r="E21" s="145" t="s">
        <v>105</v>
      </c>
      <c r="F21" s="117">
        <v>145000</v>
      </c>
      <c r="G21" s="117">
        <v>0</v>
      </c>
      <c r="H21" s="117">
        <v>73000</v>
      </c>
      <c r="I21" s="117">
        <v>73000</v>
      </c>
      <c r="J21" s="111">
        <v>6</v>
      </c>
      <c r="K21" s="111">
        <v>4</v>
      </c>
    </row>
    <row r="22" spans="1:11" ht="33.75" x14ac:dyDescent="0.25">
      <c r="A22" s="107" t="s">
        <v>21</v>
      </c>
      <c r="B22" s="104" t="s">
        <v>166</v>
      </c>
      <c r="C22" s="104" t="s">
        <v>167</v>
      </c>
      <c r="D22" s="109" t="s">
        <v>168</v>
      </c>
      <c r="E22" s="145" t="s">
        <v>105</v>
      </c>
      <c r="F22" s="117">
        <v>107000</v>
      </c>
      <c r="G22" s="117">
        <v>0</v>
      </c>
      <c r="H22" s="117">
        <v>34000</v>
      </c>
      <c r="I22" s="117">
        <v>34000</v>
      </c>
      <c r="J22" s="111">
        <v>3</v>
      </c>
      <c r="K22" s="111">
        <v>2</v>
      </c>
    </row>
    <row r="23" spans="1:11" ht="33.75" x14ac:dyDescent="0.25">
      <c r="A23" s="107" t="s">
        <v>21</v>
      </c>
      <c r="B23" s="107" t="s">
        <v>169</v>
      </c>
      <c r="C23" s="107" t="s">
        <v>170</v>
      </c>
      <c r="D23" s="108" t="s">
        <v>171</v>
      </c>
      <c r="E23" s="145" t="s">
        <v>105</v>
      </c>
      <c r="F23" s="126">
        <v>180000</v>
      </c>
      <c r="G23" s="126">
        <v>0</v>
      </c>
      <c r="H23" s="126">
        <v>108000</v>
      </c>
      <c r="I23" s="126">
        <v>108000</v>
      </c>
      <c r="J23" s="125">
        <v>3</v>
      </c>
      <c r="K23" s="125">
        <v>2</v>
      </c>
    </row>
    <row r="24" spans="1:11" ht="33.75" x14ac:dyDescent="0.25">
      <c r="A24" s="107" t="s">
        <v>21</v>
      </c>
      <c r="B24" s="104" t="s">
        <v>172</v>
      </c>
      <c r="C24" s="104" t="s">
        <v>173</v>
      </c>
      <c r="D24" s="109" t="s">
        <v>174</v>
      </c>
      <c r="E24" s="145" t="s">
        <v>105</v>
      </c>
      <c r="F24" s="117">
        <v>100000</v>
      </c>
      <c r="G24" s="117">
        <v>0</v>
      </c>
      <c r="H24" s="117">
        <v>76000</v>
      </c>
      <c r="I24" s="117">
        <v>76000</v>
      </c>
      <c r="J24" s="111">
        <v>3</v>
      </c>
      <c r="K24" s="111">
        <v>2</v>
      </c>
    </row>
    <row r="25" spans="1:11" ht="22.5" x14ac:dyDescent="0.25">
      <c r="A25" s="107" t="s">
        <v>21</v>
      </c>
      <c r="B25" s="104" t="s">
        <v>175</v>
      </c>
      <c r="C25" s="107" t="s">
        <v>176</v>
      </c>
      <c r="D25" s="123" t="s">
        <v>177</v>
      </c>
      <c r="E25" s="145" t="s">
        <v>105</v>
      </c>
      <c r="F25" s="117">
        <v>70000</v>
      </c>
      <c r="G25" s="117">
        <v>0</v>
      </c>
      <c r="H25" s="117">
        <v>50000</v>
      </c>
      <c r="I25" s="117">
        <v>50000</v>
      </c>
      <c r="J25" s="111">
        <v>3</v>
      </c>
      <c r="K25" s="111">
        <v>2</v>
      </c>
    </row>
    <row r="26" spans="1:11" ht="22.5" x14ac:dyDescent="0.25">
      <c r="A26" s="107" t="s">
        <v>21</v>
      </c>
      <c r="B26" s="104" t="s">
        <v>178</v>
      </c>
      <c r="C26" s="104" t="s">
        <v>179</v>
      </c>
      <c r="D26" s="110" t="s">
        <v>180</v>
      </c>
      <c r="E26" s="145" t="s">
        <v>105</v>
      </c>
      <c r="F26" s="117">
        <v>109000</v>
      </c>
      <c r="G26" s="117">
        <v>0</v>
      </c>
      <c r="H26" s="117">
        <v>55000</v>
      </c>
      <c r="I26" s="117">
        <v>55000</v>
      </c>
      <c r="J26" s="111">
        <v>3</v>
      </c>
      <c r="K26" s="111">
        <v>2</v>
      </c>
    </row>
    <row r="27" spans="1:11" ht="45" x14ac:dyDescent="0.25">
      <c r="A27" s="107" t="s">
        <v>21</v>
      </c>
      <c r="B27" s="104" t="s">
        <v>181</v>
      </c>
      <c r="C27" s="104" t="s">
        <v>182</v>
      </c>
      <c r="D27" s="110" t="s">
        <v>183</v>
      </c>
      <c r="E27" s="145" t="s">
        <v>105</v>
      </c>
      <c r="F27" s="117">
        <v>90000</v>
      </c>
      <c r="G27" s="117">
        <v>0</v>
      </c>
      <c r="H27" s="117">
        <v>40000</v>
      </c>
      <c r="I27" s="117">
        <v>40000</v>
      </c>
      <c r="J27" s="111">
        <v>2</v>
      </c>
      <c r="K27" s="111">
        <v>1</v>
      </c>
    </row>
    <row r="28" spans="1:11" ht="45" x14ac:dyDescent="0.25">
      <c r="A28" s="107" t="s">
        <v>21</v>
      </c>
      <c r="B28" s="104" t="s">
        <v>184</v>
      </c>
      <c r="C28" s="104" t="s">
        <v>185</v>
      </c>
      <c r="D28" s="110" t="s">
        <v>186</v>
      </c>
      <c r="E28" s="145" t="s">
        <v>105</v>
      </c>
      <c r="F28" s="117">
        <v>140000</v>
      </c>
      <c r="G28" s="117">
        <v>0</v>
      </c>
      <c r="H28" s="117">
        <v>106000</v>
      </c>
      <c r="I28" s="117">
        <v>106000</v>
      </c>
      <c r="J28" s="111">
        <v>3</v>
      </c>
      <c r="K28" s="111">
        <v>2</v>
      </c>
    </row>
    <row r="29" spans="1:11" ht="33.75" x14ac:dyDescent="0.25">
      <c r="A29" s="107" t="s">
        <v>21</v>
      </c>
      <c r="B29" s="104" t="s">
        <v>187</v>
      </c>
      <c r="C29" s="104" t="s">
        <v>188</v>
      </c>
      <c r="D29" s="110" t="s">
        <v>189</v>
      </c>
      <c r="E29" s="145" t="s">
        <v>105</v>
      </c>
      <c r="F29" s="117">
        <v>177000</v>
      </c>
      <c r="G29" s="117">
        <v>0</v>
      </c>
      <c r="H29" s="117">
        <v>20000</v>
      </c>
      <c r="I29" s="117">
        <v>20000</v>
      </c>
      <c r="J29" s="111">
        <v>3</v>
      </c>
      <c r="K29" s="111">
        <v>2</v>
      </c>
    </row>
    <row r="30" spans="1:11" ht="22.5" x14ac:dyDescent="0.25">
      <c r="A30" s="107" t="s">
        <v>21</v>
      </c>
      <c r="B30" s="104" t="s">
        <v>190</v>
      </c>
      <c r="C30" s="104" t="s">
        <v>191</v>
      </c>
      <c r="D30" s="110" t="s">
        <v>192</v>
      </c>
      <c r="E30" s="145" t="s">
        <v>105</v>
      </c>
      <c r="F30" s="117">
        <v>100000</v>
      </c>
      <c r="G30" s="117">
        <v>0</v>
      </c>
      <c r="H30" s="117">
        <v>76000</v>
      </c>
      <c r="I30" s="117">
        <v>76000</v>
      </c>
      <c r="J30" s="111">
        <v>3</v>
      </c>
      <c r="K30" s="111">
        <v>2</v>
      </c>
    </row>
    <row r="31" spans="1:11" ht="22.5" x14ac:dyDescent="0.25">
      <c r="A31" s="107" t="s">
        <v>21</v>
      </c>
      <c r="B31" s="104" t="s">
        <v>193</v>
      </c>
      <c r="C31" s="104" t="s">
        <v>194</v>
      </c>
      <c r="D31" s="110" t="s">
        <v>195</v>
      </c>
      <c r="E31" s="145" t="s">
        <v>105</v>
      </c>
      <c r="F31" s="117">
        <v>145000</v>
      </c>
      <c r="G31" s="117">
        <v>0</v>
      </c>
      <c r="H31" s="117">
        <v>70000</v>
      </c>
      <c r="I31" s="117">
        <v>70000</v>
      </c>
      <c r="J31" s="111">
        <v>2</v>
      </c>
      <c r="K31" s="111">
        <v>1</v>
      </c>
    </row>
    <row r="32" spans="1:11" ht="22.5" x14ac:dyDescent="0.25">
      <c r="A32" s="107" t="s">
        <v>21</v>
      </c>
      <c r="B32" s="104" t="s">
        <v>196</v>
      </c>
      <c r="C32" s="104" t="s">
        <v>197</v>
      </c>
      <c r="D32" s="109" t="s">
        <v>198</v>
      </c>
      <c r="E32" s="145" t="s">
        <v>105</v>
      </c>
      <c r="F32" s="117">
        <v>146500</v>
      </c>
      <c r="G32" s="117">
        <v>0</v>
      </c>
      <c r="H32" s="117">
        <v>80000</v>
      </c>
      <c r="I32" s="117">
        <v>80000</v>
      </c>
      <c r="J32" s="111">
        <v>3</v>
      </c>
      <c r="K32" s="111">
        <v>2</v>
      </c>
    </row>
    <row r="33" spans="1:11" ht="22.5" x14ac:dyDescent="0.25">
      <c r="A33" s="107" t="s">
        <v>21</v>
      </c>
      <c r="B33" s="104" t="s">
        <v>199</v>
      </c>
      <c r="C33" s="104" t="s">
        <v>200</v>
      </c>
      <c r="D33" s="110" t="s">
        <v>201</v>
      </c>
      <c r="E33" s="145" t="s">
        <v>105</v>
      </c>
      <c r="F33" s="117">
        <v>188500</v>
      </c>
      <c r="G33" s="117">
        <v>0</v>
      </c>
      <c r="H33" s="117">
        <v>86750</v>
      </c>
      <c r="I33" s="117">
        <v>80000</v>
      </c>
      <c r="J33" s="111">
        <v>5</v>
      </c>
      <c r="K33" s="111">
        <v>3</v>
      </c>
    </row>
    <row r="34" spans="1:11" ht="45" x14ac:dyDescent="0.25">
      <c r="A34" s="107" t="s">
        <v>21</v>
      </c>
      <c r="B34" s="104" t="s">
        <v>202</v>
      </c>
      <c r="C34" s="104" t="s">
        <v>203</v>
      </c>
      <c r="D34" s="110" t="s">
        <v>204</v>
      </c>
      <c r="E34" s="145" t="s">
        <v>105</v>
      </c>
      <c r="F34" s="117">
        <v>150000</v>
      </c>
      <c r="G34" s="117">
        <v>0</v>
      </c>
      <c r="H34" s="117">
        <v>90000</v>
      </c>
      <c r="I34" s="117">
        <v>90000</v>
      </c>
      <c r="J34" s="111">
        <v>3</v>
      </c>
      <c r="K34" s="111">
        <v>2</v>
      </c>
    </row>
    <row r="35" spans="1:11" ht="34.5" thickBot="1" x14ac:dyDescent="0.3">
      <c r="A35" s="124" t="s">
        <v>21</v>
      </c>
      <c r="B35" s="124" t="s">
        <v>205</v>
      </c>
      <c r="C35" s="124" t="s">
        <v>206</v>
      </c>
      <c r="D35" s="131" t="s">
        <v>207</v>
      </c>
      <c r="E35" s="146" t="s">
        <v>105</v>
      </c>
      <c r="F35" s="129">
        <v>180000</v>
      </c>
      <c r="G35" s="129">
        <v>0</v>
      </c>
      <c r="H35" s="129">
        <v>122500</v>
      </c>
      <c r="I35" s="129">
        <v>122500</v>
      </c>
      <c r="J35" s="128">
        <v>3</v>
      </c>
      <c r="K35" s="128">
        <v>2</v>
      </c>
    </row>
    <row r="36" spans="1:11" ht="33.75" x14ac:dyDescent="0.25">
      <c r="A36" s="107" t="s">
        <v>22</v>
      </c>
      <c r="B36" s="107" t="s">
        <v>208</v>
      </c>
      <c r="C36" s="107" t="s">
        <v>209</v>
      </c>
      <c r="D36" s="123" t="s">
        <v>210</v>
      </c>
      <c r="E36" s="147" t="s">
        <v>105</v>
      </c>
      <c r="F36" s="126">
        <v>1333271</v>
      </c>
      <c r="G36" s="126">
        <v>0</v>
      </c>
      <c r="H36" s="126">
        <v>190000</v>
      </c>
      <c r="I36" s="126">
        <v>190000</v>
      </c>
      <c r="J36" s="125">
        <v>96</v>
      </c>
      <c r="K36" s="125">
        <v>78</v>
      </c>
    </row>
    <row r="37" spans="1:11" ht="33.75" x14ac:dyDescent="0.25">
      <c r="A37" s="107" t="s">
        <v>22</v>
      </c>
      <c r="B37" s="104" t="s">
        <v>211</v>
      </c>
      <c r="C37" s="104" t="s">
        <v>212</v>
      </c>
      <c r="D37" s="110" t="s">
        <v>213</v>
      </c>
      <c r="E37" s="145" t="s">
        <v>105</v>
      </c>
      <c r="F37" s="117">
        <v>636251</v>
      </c>
      <c r="G37" s="117">
        <v>0</v>
      </c>
      <c r="H37" s="117">
        <v>125000</v>
      </c>
      <c r="I37" s="117">
        <v>125000</v>
      </c>
      <c r="J37" s="111">
        <v>32</v>
      </c>
      <c r="K37" s="111">
        <v>26</v>
      </c>
    </row>
    <row r="38" spans="1:11" ht="22.5" x14ac:dyDescent="0.25">
      <c r="A38" s="107" t="s">
        <v>22</v>
      </c>
      <c r="B38" s="104" t="s">
        <v>214</v>
      </c>
      <c r="C38" s="104" t="s">
        <v>215</v>
      </c>
      <c r="D38" s="110" t="s">
        <v>216</v>
      </c>
      <c r="E38" s="145" t="s">
        <v>105</v>
      </c>
      <c r="F38" s="117">
        <v>766191</v>
      </c>
      <c r="G38" s="117">
        <v>72064</v>
      </c>
      <c r="H38" s="117">
        <v>275000</v>
      </c>
      <c r="I38" s="117">
        <v>275000</v>
      </c>
      <c r="J38" s="111">
        <v>53</v>
      </c>
      <c r="K38" s="111">
        <v>44</v>
      </c>
    </row>
    <row r="39" spans="1:11" x14ac:dyDescent="0.25">
      <c r="A39" s="107" t="s">
        <v>22</v>
      </c>
      <c r="B39" s="104" t="s">
        <v>217</v>
      </c>
      <c r="C39" s="104" t="s">
        <v>218</v>
      </c>
      <c r="D39" s="110" t="s">
        <v>219</v>
      </c>
      <c r="E39" s="145" t="s">
        <v>105</v>
      </c>
      <c r="F39" s="117">
        <v>890443</v>
      </c>
      <c r="G39" s="117">
        <v>0</v>
      </c>
      <c r="H39" s="117">
        <v>123300</v>
      </c>
      <c r="I39" s="117">
        <v>123300</v>
      </c>
      <c r="J39" s="111">
        <v>40</v>
      </c>
      <c r="K39" s="111">
        <v>25</v>
      </c>
    </row>
    <row r="40" spans="1:11" ht="33.75" x14ac:dyDescent="0.25">
      <c r="A40" s="107" t="s">
        <v>22</v>
      </c>
      <c r="B40" s="104" t="s">
        <v>220</v>
      </c>
      <c r="C40" s="104" t="s">
        <v>221</v>
      </c>
      <c r="D40" s="110" t="s">
        <v>222</v>
      </c>
      <c r="E40" s="145" t="s">
        <v>105</v>
      </c>
      <c r="F40" s="117">
        <v>223000</v>
      </c>
      <c r="G40" s="117">
        <v>0</v>
      </c>
      <c r="H40" s="117">
        <v>65000</v>
      </c>
      <c r="I40" s="117">
        <v>65000</v>
      </c>
      <c r="J40" s="111">
        <v>12</v>
      </c>
      <c r="K40" s="111">
        <v>8</v>
      </c>
    </row>
    <row r="41" spans="1:11" ht="22.5" x14ac:dyDescent="0.25">
      <c r="A41" s="107" t="s">
        <v>22</v>
      </c>
      <c r="B41" s="104" t="s">
        <v>223</v>
      </c>
      <c r="C41" s="104" t="s">
        <v>224</v>
      </c>
      <c r="D41" s="110" t="s">
        <v>225</v>
      </c>
      <c r="E41" s="145" t="s">
        <v>105</v>
      </c>
      <c r="F41" s="117">
        <v>558751</v>
      </c>
      <c r="G41" s="117">
        <v>0</v>
      </c>
      <c r="H41" s="117">
        <v>95600</v>
      </c>
      <c r="I41" s="117">
        <v>95600</v>
      </c>
      <c r="J41" s="111">
        <v>61</v>
      </c>
      <c r="K41" s="111">
        <v>47</v>
      </c>
    </row>
    <row r="42" spans="1:11" ht="22.5" x14ac:dyDescent="0.25">
      <c r="A42" s="107" t="s">
        <v>22</v>
      </c>
      <c r="B42" s="104" t="s">
        <v>226</v>
      </c>
      <c r="C42" s="104" t="s">
        <v>227</v>
      </c>
      <c r="D42" s="110" t="s">
        <v>228</v>
      </c>
      <c r="E42" s="145" t="s">
        <v>105</v>
      </c>
      <c r="F42" s="117">
        <v>581857</v>
      </c>
      <c r="G42" s="117">
        <v>0</v>
      </c>
      <c r="H42" s="117">
        <v>42000</v>
      </c>
      <c r="I42" s="117">
        <v>42000</v>
      </c>
      <c r="J42" s="111">
        <v>39</v>
      </c>
      <c r="K42" s="111">
        <v>31</v>
      </c>
    </row>
    <row r="43" spans="1:11" ht="22.5" x14ac:dyDescent="0.25">
      <c r="A43" s="107" t="s">
        <v>22</v>
      </c>
      <c r="B43" s="104" t="s">
        <v>229</v>
      </c>
      <c r="C43" s="104" t="s">
        <v>230</v>
      </c>
      <c r="D43" s="110" t="s">
        <v>231</v>
      </c>
      <c r="E43" s="145" t="s">
        <v>105</v>
      </c>
      <c r="F43" s="117">
        <v>550000</v>
      </c>
      <c r="G43" s="117">
        <v>0</v>
      </c>
      <c r="H43" s="117">
        <v>80000</v>
      </c>
      <c r="I43" s="117">
        <v>80000</v>
      </c>
      <c r="J43" s="111">
        <v>38</v>
      </c>
      <c r="K43" s="111">
        <v>31</v>
      </c>
    </row>
    <row r="44" spans="1:11" ht="22.5" x14ac:dyDescent="0.25">
      <c r="A44" s="107" t="s">
        <v>22</v>
      </c>
      <c r="B44" s="107" t="s">
        <v>232</v>
      </c>
      <c r="C44" s="107" t="s">
        <v>233</v>
      </c>
      <c r="D44" s="123" t="s">
        <v>234</v>
      </c>
      <c r="E44" s="145" t="s">
        <v>105</v>
      </c>
      <c r="F44" s="126">
        <v>275093</v>
      </c>
      <c r="G44" s="126">
        <v>0</v>
      </c>
      <c r="H44" s="126">
        <v>90000</v>
      </c>
      <c r="I44" s="126">
        <v>90000</v>
      </c>
      <c r="J44" s="125">
        <v>16</v>
      </c>
      <c r="K44" s="125">
        <v>10</v>
      </c>
    </row>
    <row r="45" spans="1:11" ht="22.5" x14ac:dyDescent="0.25">
      <c r="A45" s="107" t="s">
        <v>22</v>
      </c>
      <c r="B45" s="104" t="s">
        <v>235</v>
      </c>
      <c r="C45" s="104" t="s">
        <v>236</v>
      </c>
      <c r="D45" s="110" t="s">
        <v>237</v>
      </c>
      <c r="E45" s="145" t="s">
        <v>105</v>
      </c>
      <c r="F45" s="117">
        <v>970508</v>
      </c>
      <c r="G45" s="117">
        <v>0</v>
      </c>
      <c r="H45" s="117">
        <v>201200</v>
      </c>
      <c r="I45" s="117">
        <v>161000</v>
      </c>
      <c r="J45" s="111">
        <v>41</v>
      </c>
      <c r="K45" s="111">
        <v>27</v>
      </c>
    </row>
    <row r="46" spans="1:11" x14ac:dyDescent="0.25">
      <c r="A46" s="107" t="s">
        <v>22</v>
      </c>
      <c r="B46" s="104" t="s">
        <v>238</v>
      </c>
      <c r="C46" s="104" t="s">
        <v>239</v>
      </c>
      <c r="D46" s="110" t="s">
        <v>240</v>
      </c>
      <c r="E46" s="145" t="s">
        <v>105</v>
      </c>
      <c r="F46" s="117">
        <v>840211</v>
      </c>
      <c r="G46" s="117">
        <v>0</v>
      </c>
      <c r="H46" s="117">
        <v>420000</v>
      </c>
      <c r="I46" s="117">
        <v>393200</v>
      </c>
      <c r="J46" s="111">
        <v>19</v>
      </c>
      <c r="K46" s="111">
        <v>15</v>
      </c>
    </row>
    <row r="47" spans="1:11" x14ac:dyDescent="0.25">
      <c r="A47" s="107" t="s">
        <v>22</v>
      </c>
      <c r="B47" s="104" t="s">
        <v>241</v>
      </c>
      <c r="C47" s="104" t="s">
        <v>242</v>
      </c>
      <c r="D47" s="110" t="s">
        <v>243</v>
      </c>
      <c r="E47" s="145" t="s">
        <v>105</v>
      </c>
      <c r="F47" s="117">
        <v>375351</v>
      </c>
      <c r="G47" s="117">
        <v>0</v>
      </c>
      <c r="H47" s="117">
        <v>150000</v>
      </c>
      <c r="I47" s="117">
        <v>150000</v>
      </c>
      <c r="J47" s="111">
        <v>19</v>
      </c>
      <c r="K47" s="111">
        <v>16</v>
      </c>
    </row>
    <row r="48" spans="1:11" ht="23.25" thickBot="1" x14ac:dyDescent="0.3">
      <c r="A48" s="124" t="s">
        <v>22</v>
      </c>
      <c r="B48" s="124" t="s">
        <v>244</v>
      </c>
      <c r="C48" s="124" t="s">
        <v>245</v>
      </c>
      <c r="D48" s="131" t="s">
        <v>246</v>
      </c>
      <c r="E48" s="146" t="s">
        <v>105</v>
      </c>
      <c r="F48" s="129">
        <v>522767</v>
      </c>
      <c r="G48" s="129">
        <v>0</v>
      </c>
      <c r="H48" s="129">
        <v>219500</v>
      </c>
      <c r="I48" s="129">
        <v>219500</v>
      </c>
      <c r="J48" s="128">
        <v>12</v>
      </c>
      <c r="K48" s="128">
        <v>8</v>
      </c>
    </row>
    <row r="49" spans="1:11" ht="22.5" x14ac:dyDescent="0.25">
      <c r="A49" s="107" t="s">
        <v>19</v>
      </c>
      <c r="B49" s="107" t="s">
        <v>250</v>
      </c>
      <c r="C49" s="107" t="s">
        <v>251</v>
      </c>
      <c r="D49" s="123" t="s">
        <v>86</v>
      </c>
      <c r="E49" s="147" t="s">
        <v>105</v>
      </c>
      <c r="F49" s="126">
        <v>361000</v>
      </c>
      <c r="G49" s="126">
        <v>0</v>
      </c>
      <c r="H49" s="126">
        <v>211640</v>
      </c>
      <c r="I49" s="126">
        <v>150000</v>
      </c>
      <c r="J49" s="125">
        <v>36</v>
      </c>
      <c r="K49" s="125">
        <v>28</v>
      </c>
    </row>
    <row r="50" spans="1:11" x14ac:dyDescent="0.25">
      <c r="A50" s="107" t="s">
        <v>19</v>
      </c>
      <c r="B50" s="104" t="s">
        <v>252</v>
      </c>
      <c r="C50" s="104" t="s">
        <v>253</v>
      </c>
      <c r="D50" s="110" t="s">
        <v>254</v>
      </c>
      <c r="E50" s="145" t="s">
        <v>105</v>
      </c>
      <c r="F50" s="117">
        <v>1210000</v>
      </c>
      <c r="G50" s="117">
        <v>0</v>
      </c>
      <c r="H50" s="117">
        <v>343000</v>
      </c>
      <c r="I50" s="117">
        <v>343000</v>
      </c>
      <c r="J50" s="111">
        <v>56</v>
      </c>
      <c r="K50" s="42">
        <v>48</v>
      </c>
    </row>
    <row r="51" spans="1:11" ht="22.5" x14ac:dyDescent="0.25">
      <c r="A51" s="107" t="s">
        <v>19</v>
      </c>
      <c r="B51" s="104" t="s">
        <v>255</v>
      </c>
      <c r="C51" s="104" t="s">
        <v>256</v>
      </c>
      <c r="D51" s="110" t="s">
        <v>257</v>
      </c>
      <c r="E51" s="145" t="s">
        <v>105</v>
      </c>
      <c r="F51" s="117">
        <v>1210000</v>
      </c>
      <c r="G51" s="117">
        <v>0</v>
      </c>
      <c r="H51" s="117">
        <v>270000</v>
      </c>
      <c r="I51" s="117">
        <v>270000</v>
      </c>
      <c r="J51" s="111">
        <v>50</v>
      </c>
      <c r="K51" s="111">
        <v>43</v>
      </c>
    </row>
    <row r="52" spans="1:11" ht="33.75" x14ac:dyDescent="0.25">
      <c r="A52" s="107" t="s">
        <v>19</v>
      </c>
      <c r="B52" s="104" t="s">
        <v>258</v>
      </c>
      <c r="C52" s="104" t="s">
        <v>259</v>
      </c>
      <c r="D52" s="110" t="s">
        <v>260</v>
      </c>
      <c r="E52" s="145" t="s">
        <v>105</v>
      </c>
      <c r="F52" s="117">
        <v>994000</v>
      </c>
      <c r="G52" s="117">
        <v>0</v>
      </c>
      <c r="H52" s="117">
        <v>371500</v>
      </c>
      <c r="I52" s="117">
        <v>371500</v>
      </c>
      <c r="J52" s="111">
        <v>44</v>
      </c>
      <c r="K52" s="111">
        <v>33</v>
      </c>
    </row>
    <row r="53" spans="1:11" ht="22.5" x14ac:dyDescent="0.25">
      <c r="A53" s="107" t="s">
        <v>19</v>
      </c>
      <c r="B53" s="104" t="s">
        <v>261</v>
      </c>
      <c r="C53" s="104" t="s">
        <v>262</v>
      </c>
      <c r="D53" s="110" t="s">
        <v>70</v>
      </c>
      <c r="E53" s="145" t="s">
        <v>105</v>
      </c>
      <c r="F53" s="117">
        <v>344000</v>
      </c>
      <c r="G53" s="117">
        <v>0</v>
      </c>
      <c r="H53" s="117">
        <v>217720</v>
      </c>
      <c r="I53" s="117">
        <v>183000</v>
      </c>
      <c r="J53" s="111">
        <v>15</v>
      </c>
      <c r="K53" s="111">
        <v>11</v>
      </c>
    </row>
    <row r="54" spans="1:11" ht="33.75" x14ac:dyDescent="0.25">
      <c r="A54" s="107" t="s">
        <v>19</v>
      </c>
      <c r="B54" s="104" t="s">
        <v>263</v>
      </c>
      <c r="C54" s="104" t="s">
        <v>264</v>
      </c>
      <c r="D54" s="110" t="s">
        <v>84</v>
      </c>
      <c r="E54" s="145" t="s">
        <v>105</v>
      </c>
      <c r="F54" s="117">
        <v>350000</v>
      </c>
      <c r="G54" s="117"/>
      <c r="H54" s="117">
        <v>105000</v>
      </c>
      <c r="I54" s="117">
        <v>95000</v>
      </c>
      <c r="J54" s="111">
        <v>23</v>
      </c>
      <c r="K54" s="111">
        <v>20</v>
      </c>
    </row>
    <row r="55" spans="1:11" x14ac:dyDescent="0.25">
      <c r="A55" s="107" t="s">
        <v>19</v>
      </c>
      <c r="B55" s="104" t="s">
        <v>265</v>
      </c>
      <c r="C55" s="104" t="s">
        <v>266</v>
      </c>
      <c r="D55" s="110" t="s">
        <v>267</v>
      </c>
      <c r="E55" s="145" t="s">
        <v>105</v>
      </c>
      <c r="F55" s="117">
        <v>1200000</v>
      </c>
      <c r="G55" s="117">
        <v>0</v>
      </c>
      <c r="H55" s="117">
        <v>300000</v>
      </c>
      <c r="I55" s="117">
        <v>300000</v>
      </c>
      <c r="J55" s="111">
        <v>46</v>
      </c>
      <c r="K55" s="111">
        <v>37</v>
      </c>
    </row>
    <row r="56" spans="1:11" ht="33.75" x14ac:dyDescent="0.25">
      <c r="A56" s="107" t="s">
        <v>19</v>
      </c>
      <c r="B56" s="104" t="s">
        <v>268</v>
      </c>
      <c r="C56" s="104" t="s">
        <v>269</v>
      </c>
      <c r="D56" s="110" t="s">
        <v>69</v>
      </c>
      <c r="E56" s="145" t="s">
        <v>105</v>
      </c>
      <c r="F56" s="117">
        <v>1000000</v>
      </c>
      <c r="G56" s="117"/>
      <c r="H56" s="117">
        <v>601000</v>
      </c>
      <c r="I56" s="117">
        <v>544000</v>
      </c>
      <c r="J56" s="111">
        <v>43</v>
      </c>
      <c r="K56" s="111">
        <v>27</v>
      </c>
    </row>
    <row r="57" spans="1:11" ht="22.5" x14ac:dyDescent="0.25">
      <c r="A57" s="107" t="s">
        <v>19</v>
      </c>
      <c r="B57" s="104" t="s">
        <v>270</v>
      </c>
      <c r="C57" s="104" t="s">
        <v>271</v>
      </c>
      <c r="D57" s="110" t="s">
        <v>87</v>
      </c>
      <c r="E57" s="145" t="s">
        <v>105</v>
      </c>
      <c r="F57" s="117">
        <v>344000</v>
      </c>
      <c r="G57" s="117">
        <v>0</v>
      </c>
      <c r="H57" s="117">
        <v>266800</v>
      </c>
      <c r="I57" s="117">
        <v>240000</v>
      </c>
      <c r="J57" s="111">
        <v>15</v>
      </c>
      <c r="K57" s="111">
        <v>11</v>
      </c>
    </row>
    <row r="58" spans="1:11" ht="33.75" x14ac:dyDescent="0.25">
      <c r="A58" s="107" t="s">
        <v>19</v>
      </c>
      <c r="B58" s="104" t="s">
        <v>272</v>
      </c>
      <c r="C58" s="104" t="s">
        <v>273</v>
      </c>
      <c r="D58" s="110" t="s">
        <v>83</v>
      </c>
      <c r="E58" s="145" t="s">
        <v>105</v>
      </c>
      <c r="F58" s="117">
        <v>31000</v>
      </c>
      <c r="G58" s="117">
        <v>0</v>
      </c>
      <c r="H58" s="117">
        <v>31000</v>
      </c>
      <c r="I58" s="117">
        <v>31000</v>
      </c>
      <c r="J58" s="111">
        <v>13</v>
      </c>
      <c r="K58" s="111">
        <v>12</v>
      </c>
    </row>
    <row r="59" spans="1:11" ht="22.5" x14ac:dyDescent="0.25">
      <c r="A59" s="107" t="s">
        <v>19</v>
      </c>
      <c r="B59" s="104" t="s">
        <v>274</v>
      </c>
      <c r="C59" s="104" t="s">
        <v>275</v>
      </c>
      <c r="D59" s="110" t="s">
        <v>85</v>
      </c>
      <c r="E59" s="145" t="s">
        <v>105</v>
      </c>
      <c r="F59" s="117">
        <v>700000</v>
      </c>
      <c r="G59" s="117">
        <v>0</v>
      </c>
      <c r="H59" s="117">
        <v>274700</v>
      </c>
      <c r="I59" s="117">
        <v>274700</v>
      </c>
      <c r="J59" s="111">
        <v>55</v>
      </c>
      <c r="K59" s="111">
        <v>49</v>
      </c>
    </row>
    <row r="60" spans="1:11" ht="33.75" x14ac:dyDescent="0.25">
      <c r="A60" s="107" t="s">
        <v>19</v>
      </c>
      <c r="B60" s="104" t="s">
        <v>276</v>
      </c>
      <c r="C60" s="104" t="s">
        <v>277</v>
      </c>
      <c r="D60" s="110" t="s">
        <v>278</v>
      </c>
      <c r="E60" s="145" t="s">
        <v>105</v>
      </c>
      <c r="F60" s="117">
        <v>724000</v>
      </c>
      <c r="G60" s="117">
        <v>0</v>
      </c>
      <c r="H60" s="117">
        <v>158399.95000000001</v>
      </c>
      <c r="I60" s="117">
        <v>158399.95000000001</v>
      </c>
      <c r="J60" s="111">
        <v>39</v>
      </c>
      <c r="K60" s="111">
        <v>32</v>
      </c>
    </row>
    <row r="61" spans="1:11" ht="22.5" x14ac:dyDescent="0.25">
      <c r="A61" s="107" t="s">
        <v>19</v>
      </c>
      <c r="B61" s="107" t="s">
        <v>279</v>
      </c>
      <c r="C61" s="107" t="s">
        <v>280</v>
      </c>
      <c r="D61" s="123" t="s">
        <v>281</v>
      </c>
      <c r="E61" s="145" t="s">
        <v>105</v>
      </c>
      <c r="F61" s="126">
        <v>564000</v>
      </c>
      <c r="G61" s="126">
        <v>0</v>
      </c>
      <c r="H61" s="126">
        <v>407600</v>
      </c>
      <c r="I61" s="126">
        <v>407600</v>
      </c>
      <c r="J61" s="125">
        <v>20</v>
      </c>
      <c r="K61" s="125">
        <v>17</v>
      </c>
    </row>
    <row r="62" spans="1:11" ht="22.5" x14ac:dyDescent="0.25">
      <c r="A62" s="107" t="s">
        <v>19</v>
      </c>
      <c r="B62" s="104" t="s">
        <v>282</v>
      </c>
      <c r="C62" s="107" t="s">
        <v>283</v>
      </c>
      <c r="D62" s="108" t="s">
        <v>284</v>
      </c>
      <c r="E62" s="145" t="s">
        <v>105</v>
      </c>
      <c r="F62" s="117">
        <v>250000</v>
      </c>
      <c r="G62" s="117">
        <v>0</v>
      </c>
      <c r="H62" s="117">
        <v>55500</v>
      </c>
      <c r="I62" s="117">
        <v>55500</v>
      </c>
      <c r="J62" s="111">
        <v>12</v>
      </c>
      <c r="K62" s="111">
        <v>9</v>
      </c>
    </row>
    <row r="63" spans="1:11" ht="22.5" x14ac:dyDescent="0.25">
      <c r="A63" s="107" t="s">
        <v>19</v>
      </c>
      <c r="B63" s="104" t="s">
        <v>285</v>
      </c>
      <c r="C63" s="104" t="s">
        <v>286</v>
      </c>
      <c r="D63" s="109" t="s">
        <v>287</v>
      </c>
      <c r="E63" s="145" t="s">
        <v>105</v>
      </c>
      <c r="F63" s="117">
        <v>973000</v>
      </c>
      <c r="G63" s="117">
        <v>0</v>
      </c>
      <c r="H63" s="117">
        <v>298060</v>
      </c>
      <c r="I63" s="117">
        <v>286000</v>
      </c>
      <c r="J63" s="111">
        <v>48</v>
      </c>
      <c r="K63" s="111">
        <v>41</v>
      </c>
    </row>
    <row r="64" spans="1:11" ht="22.5" x14ac:dyDescent="0.25">
      <c r="A64" s="107" t="s">
        <v>19</v>
      </c>
      <c r="B64" s="104" t="s">
        <v>288</v>
      </c>
      <c r="C64" s="104" t="s">
        <v>289</v>
      </c>
      <c r="D64" s="109" t="s">
        <v>290</v>
      </c>
      <c r="E64" s="145" t="s">
        <v>105</v>
      </c>
      <c r="F64" s="117">
        <v>664000</v>
      </c>
      <c r="G64" s="117">
        <v>0</v>
      </c>
      <c r="H64" s="117">
        <v>202600.17</v>
      </c>
      <c r="I64" s="117">
        <v>135600</v>
      </c>
      <c r="J64" s="111">
        <v>40</v>
      </c>
      <c r="K64" s="111">
        <v>30</v>
      </c>
    </row>
    <row r="65" spans="1:11" ht="56.25" x14ac:dyDescent="0.25">
      <c r="A65" s="107" t="s">
        <v>19</v>
      </c>
      <c r="B65" s="104" t="s">
        <v>291</v>
      </c>
      <c r="C65" s="104" t="s">
        <v>292</v>
      </c>
      <c r="D65" s="109" t="s">
        <v>293</v>
      </c>
      <c r="E65" s="145" t="s">
        <v>105</v>
      </c>
      <c r="F65" s="117">
        <v>352000</v>
      </c>
      <c r="G65" s="117">
        <v>0</v>
      </c>
      <c r="H65" s="117">
        <v>80000</v>
      </c>
      <c r="I65" s="117">
        <v>80000</v>
      </c>
      <c r="J65" s="111">
        <v>8</v>
      </c>
      <c r="K65" s="111">
        <v>7</v>
      </c>
    </row>
    <row r="66" spans="1:11" ht="33.75" x14ac:dyDescent="0.25">
      <c r="A66" s="107" t="s">
        <v>19</v>
      </c>
      <c r="B66" s="104" t="s">
        <v>294</v>
      </c>
      <c r="C66" s="104" t="s">
        <v>295</v>
      </c>
      <c r="D66" s="109" t="s">
        <v>296</v>
      </c>
      <c r="E66" s="145" t="s">
        <v>105</v>
      </c>
      <c r="F66" s="117">
        <v>352000</v>
      </c>
      <c r="G66" s="117">
        <v>0</v>
      </c>
      <c r="H66" s="117">
        <v>70400</v>
      </c>
      <c r="I66" s="117">
        <v>70400</v>
      </c>
      <c r="J66" s="111">
        <v>6</v>
      </c>
      <c r="K66" s="111">
        <v>4</v>
      </c>
    </row>
    <row r="67" spans="1:11" ht="22.5" x14ac:dyDescent="0.25">
      <c r="A67" s="107" t="s">
        <v>19</v>
      </c>
      <c r="B67" s="104" t="s">
        <v>297</v>
      </c>
      <c r="C67" s="104" t="s">
        <v>298</v>
      </c>
      <c r="D67" s="109" t="s">
        <v>299</v>
      </c>
      <c r="E67" s="145" t="s">
        <v>105</v>
      </c>
      <c r="F67" s="117">
        <v>1234000</v>
      </c>
      <c r="G67" s="117">
        <v>0</v>
      </c>
      <c r="H67" s="117">
        <v>759000</v>
      </c>
      <c r="I67" s="117">
        <v>759000</v>
      </c>
      <c r="J67" s="111">
        <v>73</v>
      </c>
      <c r="K67" s="111">
        <v>54</v>
      </c>
    </row>
    <row r="68" spans="1:11" x14ac:dyDescent="0.25">
      <c r="A68" s="107" t="s">
        <v>19</v>
      </c>
      <c r="B68" s="104" t="s">
        <v>300</v>
      </c>
      <c r="C68" s="104" t="s">
        <v>301</v>
      </c>
      <c r="D68" s="109" t="s">
        <v>302</v>
      </c>
      <c r="E68" s="145" t="s">
        <v>105</v>
      </c>
      <c r="F68" s="117">
        <v>860000</v>
      </c>
      <c r="G68" s="117">
        <v>0</v>
      </c>
      <c r="H68" s="117">
        <v>223500</v>
      </c>
      <c r="I68" s="117">
        <v>190000</v>
      </c>
      <c r="J68" s="111">
        <v>61</v>
      </c>
      <c r="K68" s="111">
        <v>47</v>
      </c>
    </row>
    <row r="69" spans="1:11" ht="22.5" x14ac:dyDescent="0.25">
      <c r="A69" s="107" t="s">
        <v>19</v>
      </c>
      <c r="B69" s="104" t="s">
        <v>303</v>
      </c>
      <c r="C69" s="104" t="s">
        <v>304</v>
      </c>
      <c r="D69" s="109" t="s">
        <v>305</v>
      </c>
      <c r="E69" s="145" t="s">
        <v>105</v>
      </c>
      <c r="F69" s="117">
        <v>214000</v>
      </c>
      <c r="G69" s="117">
        <v>0</v>
      </c>
      <c r="H69" s="117">
        <v>172400</v>
      </c>
      <c r="I69" s="117">
        <v>159000</v>
      </c>
      <c r="J69" s="111">
        <v>22</v>
      </c>
      <c r="K69" s="111">
        <v>16</v>
      </c>
    </row>
    <row r="70" spans="1:11" ht="33.75" x14ac:dyDescent="0.25">
      <c r="A70" s="107" t="s">
        <v>19</v>
      </c>
      <c r="B70" s="104" t="s">
        <v>306</v>
      </c>
      <c r="C70" s="104" t="s">
        <v>307</v>
      </c>
      <c r="D70" s="109" t="s">
        <v>308</v>
      </c>
      <c r="E70" s="145" t="s">
        <v>105</v>
      </c>
      <c r="F70" s="117">
        <v>444000</v>
      </c>
      <c r="G70" s="117">
        <v>0</v>
      </c>
      <c r="H70" s="117">
        <v>89000</v>
      </c>
      <c r="I70" s="117">
        <v>89000</v>
      </c>
      <c r="J70" s="111">
        <v>27</v>
      </c>
      <c r="K70" s="111">
        <v>17</v>
      </c>
    </row>
    <row r="71" spans="1:11" ht="34.5" thickBot="1" x14ac:dyDescent="0.3">
      <c r="A71" s="124" t="s">
        <v>19</v>
      </c>
      <c r="B71" s="124" t="s">
        <v>309</v>
      </c>
      <c r="C71" s="124" t="s">
        <v>310</v>
      </c>
      <c r="D71" s="130" t="s">
        <v>311</v>
      </c>
      <c r="E71" s="146" t="s">
        <v>105</v>
      </c>
      <c r="F71" s="129">
        <v>352528</v>
      </c>
      <c r="G71" s="129">
        <v>0</v>
      </c>
      <c r="H71" s="129">
        <v>83906</v>
      </c>
      <c r="I71" s="129">
        <v>83906</v>
      </c>
      <c r="J71" s="157">
        <v>5</v>
      </c>
      <c r="K71" s="128">
        <v>3</v>
      </c>
    </row>
    <row r="72" spans="1:11" ht="22.5" x14ac:dyDescent="0.25">
      <c r="A72" s="107" t="s">
        <v>23</v>
      </c>
      <c r="B72" s="107" t="s">
        <v>312</v>
      </c>
      <c r="C72" s="107" t="s">
        <v>313</v>
      </c>
      <c r="D72" s="108" t="s">
        <v>314</v>
      </c>
      <c r="E72" s="147" t="s">
        <v>105</v>
      </c>
      <c r="F72" s="126">
        <v>450000</v>
      </c>
      <c r="G72" s="126">
        <v>45000</v>
      </c>
      <c r="H72" s="126">
        <v>80000</v>
      </c>
      <c r="I72" s="126">
        <v>80000</v>
      </c>
      <c r="J72" s="125">
        <v>11</v>
      </c>
      <c r="K72" s="125">
        <v>8</v>
      </c>
    </row>
    <row r="73" spans="1:11" ht="45" x14ac:dyDescent="0.25">
      <c r="A73" s="107" t="s">
        <v>23</v>
      </c>
      <c r="B73" s="104" t="s">
        <v>315</v>
      </c>
      <c r="C73" s="104" t="s">
        <v>316</v>
      </c>
      <c r="D73" s="109" t="s">
        <v>317</v>
      </c>
      <c r="E73" s="145" t="s">
        <v>105</v>
      </c>
      <c r="F73" s="117">
        <v>200000</v>
      </c>
      <c r="G73" s="117">
        <v>0</v>
      </c>
      <c r="H73" s="117">
        <v>20000</v>
      </c>
      <c r="I73" s="117">
        <v>20000</v>
      </c>
      <c r="J73" s="111">
        <v>8</v>
      </c>
      <c r="K73" s="111">
        <v>7</v>
      </c>
    </row>
    <row r="74" spans="1:11" ht="45" x14ac:dyDescent="0.25">
      <c r="A74" s="107" t="s">
        <v>23</v>
      </c>
      <c r="B74" s="104" t="s">
        <v>318</v>
      </c>
      <c r="C74" s="112" t="s">
        <v>319</v>
      </c>
      <c r="D74" s="113" t="s">
        <v>320</v>
      </c>
      <c r="E74" s="145" t="s">
        <v>105</v>
      </c>
      <c r="F74" s="117">
        <v>160000</v>
      </c>
      <c r="G74" s="117">
        <v>0</v>
      </c>
      <c r="H74" s="117">
        <v>50000</v>
      </c>
      <c r="I74" s="117">
        <v>50000</v>
      </c>
      <c r="J74" s="111">
        <v>4</v>
      </c>
      <c r="K74" s="111">
        <v>3</v>
      </c>
    </row>
    <row r="75" spans="1:11" ht="33.75" x14ac:dyDescent="0.25">
      <c r="A75" s="107" t="s">
        <v>23</v>
      </c>
      <c r="B75" s="104" t="s">
        <v>321</v>
      </c>
      <c r="C75" s="112" t="s">
        <v>322</v>
      </c>
      <c r="D75" s="113" t="s">
        <v>323</v>
      </c>
      <c r="E75" s="145" t="s">
        <v>105</v>
      </c>
      <c r="F75" s="117">
        <v>250000</v>
      </c>
      <c r="G75" s="117">
        <v>0</v>
      </c>
      <c r="H75" s="117">
        <v>83000</v>
      </c>
      <c r="I75" s="117">
        <v>83000</v>
      </c>
      <c r="J75" s="111">
        <v>11</v>
      </c>
      <c r="K75" s="111">
        <v>9</v>
      </c>
    </row>
    <row r="76" spans="1:11" ht="45" x14ac:dyDescent="0.25">
      <c r="A76" s="107" t="s">
        <v>23</v>
      </c>
      <c r="B76" s="104" t="s">
        <v>324</v>
      </c>
      <c r="C76" s="112" t="s">
        <v>325</v>
      </c>
      <c r="D76" s="113" t="s">
        <v>326</v>
      </c>
      <c r="E76" s="145" t="s">
        <v>105</v>
      </c>
      <c r="F76" s="117">
        <v>250000</v>
      </c>
      <c r="G76" s="117">
        <v>20000</v>
      </c>
      <c r="H76" s="117">
        <v>44000</v>
      </c>
      <c r="I76" s="117">
        <v>44000</v>
      </c>
      <c r="J76" s="111">
        <v>8</v>
      </c>
      <c r="K76" s="111">
        <v>6</v>
      </c>
    </row>
    <row r="77" spans="1:11" ht="22.5" x14ac:dyDescent="0.25">
      <c r="A77" s="107" t="s">
        <v>23</v>
      </c>
      <c r="B77" s="104" t="s">
        <v>327</v>
      </c>
      <c r="C77" s="112" t="s">
        <v>328</v>
      </c>
      <c r="D77" s="113" t="s">
        <v>329</v>
      </c>
      <c r="E77" s="145" t="s">
        <v>105</v>
      </c>
      <c r="F77" s="117">
        <v>250000</v>
      </c>
      <c r="G77" s="117">
        <v>0</v>
      </c>
      <c r="H77" s="117">
        <v>65000</v>
      </c>
      <c r="I77" s="117">
        <v>65000</v>
      </c>
      <c r="J77" s="111">
        <v>8</v>
      </c>
      <c r="K77" s="111">
        <v>6</v>
      </c>
    </row>
    <row r="78" spans="1:11" ht="33.75" x14ac:dyDescent="0.25">
      <c r="A78" s="107" t="s">
        <v>23</v>
      </c>
      <c r="B78" s="104" t="s">
        <v>330</v>
      </c>
      <c r="C78" s="112" t="s">
        <v>331</v>
      </c>
      <c r="D78" s="113" t="s">
        <v>332</v>
      </c>
      <c r="E78" s="145" t="s">
        <v>105</v>
      </c>
      <c r="F78" s="117">
        <v>150000</v>
      </c>
      <c r="G78" s="117">
        <v>0</v>
      </c>
      <c r="H78" s="117">
        <v>40000</v>
      </c>
      <c r="I78" s="117">
        <v>40000</v>
      </c>
      <c r="J78" s="111">
        <v>5</v>
      </c>
      <c r="K78" s="111">
        <v>3</v>
      </c>
    </row>
    <row r="79" spans="1:11" ht="22.5" x14ac:dyDescent="0.25">
      <c r="A79" s="107" t="s">
        <v>23</v>
      </c>
      <c r="B79" s="104" t="s">
        <v>333</v>
      </c>
      <c r="C79" s="112" t="s">
        <v>334</v>
      </c>
      <c r="D79" s="113" t="s">
        <v>335</v>
      </c>
      <c r="E79" s="145" t="s">
        <v>105</v>
      </c>
      <c r="F79" s="117">
        <v>450000</v>
      </c>
      <c r="G79" s="117">
        <v>0</v>
      </c>
      <c r="H79" s="117">
        <v>107000</v>
      </c>
      <c r="I79" s="117">
        <v>107000</v>
      </c>
      <c r="J79" s="111">
        <v>12</v>
      </c>
      <c r="K79" s="111">
        <v>10</v>
      </c>
    </row>
    <row r="80" spans="1:11" ht="22.5" x14ac:dyDescent="0.25">
      <c r="A80" s="107" t="s">
        <v>23</v>
      </c>
      <c r="B80" s="104" t="s">
        <v>336</v>
      </c>
      <c r="C80" s="104" t="s">
        <v>337</v>
      </c>
      <c r="D80" s="109" t="s">
        <v>338</v>
      </c>
      <c r="E80" s="145" t="s">
        <v>105</v>
      </c>
      <c r="F80" s="117">
        <v>604359</v>
      </c>
      <c r="G80" s="117">
        <v>12021</v>
      </c>
      <c r="H80" s="117">
        <v>89700</v>
      </c>
      <c r="I80" s="117">
        <v>89700</v>
      </c>
      <c r="J80" s="111">
        <v>13</v>
      </c>
      <c r="K80" s="111">
        <v>10</v>
      </c>
    </row>
    <row r="81" spans="1:11" ht="22.5" x14ac:dyDescent="0.25">
      <c r="A81" s="107" t="s">
        <v>23</v>
      </c>
      <c r="B81" s="107" t="s">
        <v>339</v>
      </c>
      <c r="C81" s="132" t="s">
        <v>340</v>
      </c>
      <c r="D81" s="133" t="s">
        <v>341</v>
      </c>
      <c r="E81" s="145" t="s">
        <v>105</v>
      </c>
      <c r="F81" s="126">
        <v>700000</v>
      </c>
      <c r="G81" s="126">
        <v>0</v>
      </c>
      <c r="H81" s="126">
        <v>200000</v>
      </c>
      <c r="I81" s="126">
        <v>200000</v>
      </c>
      <c r="J81" s="125">
        <v>22</v>
      </c>
      <c r="K81" s="125">
        <v>16</v>
      </c>
    </row>
    <row r="82" spans="1:11" ht="33.75" x14ac:dyDescent="0.25">
      <c r="A82" s="107" t="s">
        <v>23</v>
      </c>
      <c r="B82" s="104" t="s">
        <v>342</v>
      </c>
      <c r="C82" s="104" t="s">
        <v>343</v>
      </c>
      <c r="D82" s="109" t="s">
        <v>344</v>
      </c>
      <c r="E82" s="145" t="s">
        <v>105</v>
      </c>
      <c r="F82" s="117">
        <v>150000</v>
      </c>
      <c r="G82" s="117">
        <v>0</v>
      </c>
      <c r="H82" s="117">
        <v>15000</v>
      </c>
      <c r="I82" s="117">
        <v>15000</v>
      </c>
      <c r="J82" s="111">
        <v>9</v>
      </c>
      <c r="K82" s="111">
        <v>6</v>
      </c>
    </row>
    <row r="83" spans="1:11" ht="33.75" x14ac:dyDescent="0.25">
      <c r="A83" s="107" t="s">
        <v>23</v>
      </c>
      <c r="B83" s="107" t="s">
        <v>345</v>
      </c>
      <c r="C83" s="107" t="s">
        <v>346</v>
      </c>
      <c r="D83" s="108" t="s">
        <v>347</v>
      </c>
      <c r="E83" s="145" t="s">
        <v>105</v>
      </c>
      <c r="F83" s="126">
        <v>700000</v>
      </c>
      <c r="G83" s="126">
        <v>0</v>
      </c>
      <c r="H83" s="126">
        <v>192000</v>
      </c>
      <c r="I83" s="126">
        <v>192000</v>
      </c>
      <c r="J83" s="125">
        <v>10</v>
      </c>
      <c r="K83" s="125">
        <v>9</v>
      </c>
    </row>
    <row r="84" spans="1:11" ht="45" x14ac:dyDescent="0.25">
      <c r="A84" s="107" t="s">
        <v>23</v>
      </c>
      <c r="B84" s="104" t="s">
        <v>348</v>
      </c>
      <c r="C84" s="104" t="s">
        <v>349</v>
      </c>
      <c r="D84" s="109" t="s">
        <v>350</v>
      </c>
      <c r="E84" s="145" t="s">
        <v>105</v>
      </c>
      <c r="F84" s="117">
        <v>150000</v>
      </c>
      <c r="G84" s="117">
        <v>0</v>
      </c>
      <c r="H84" s="117">
        <v>18000</v>
      </c>
      <c r="I84" s="117">
        <v>18000</v>
      </c>
      <c r="J84" s="111">
        <v>13</v>
      </c>
      <c r="K84" s="111">
        <v>9</v>
      </c>
    </row>
    <row r="85" spans="1:11" ht="33.75" x14ac:dyDescent="0.25">
      <c r="A85" s="107" t="s">
        <v>23</v>
      </c>
      <c r="B85" s="104" t="s">
        <v>351</v>
      </c>
      <c r="C85" s="104" t="s">
        <v>352</v>
      </c>
      <c r="D85" s="109" t="s">
        <v>353</v>
      </c>
      <c r="E85" s="145" t="s">
        <v>105</v>
      </c>
      <c r="F85" s="117">
        <v>200000</v>
      </c>
      <c r="G85" s="117">
        <v>20000</v>
      </c>
      <c r="H85" s="117">
        <v>50000</v>
      </c>
      <c r="I85" s="117">
        <v>50000</v>
      </c>
      <c r="J85" s="111">
        <v>11</v>
      </c>
      <c r="K85" s="111">
        <v>8</v>
      </c>
    </row>
    <row r="86" spans="1:11" ht="23.25" thickBot="1" x14ac:dyDescent="0.3">
      <c r="A86" s="124" t="s">
        <v>23</v>
      </c>
      <c r="B86" s="124" t="s">
        <v>354</v>
      </c>
      <c r="C86" s="124" t="s">
        <v>355</v>
      </c>
      <c r="D86" s="130" t="s">
        <v>356</v>
      </c>
      <c r="E86" s="146" t="s">
        <v>105</v>
      </c>
      <c r="F86" s="129">
        <v>1500000</v>
      </c>
      <c r="G86" s="129">
        <v>0</v>
      </c>
      <c r="H86" s="129">
        <v>315000</v>
      </c>
      <c r="I86" s="129">
        <v>315000</v>
      </c>
      <c r="J86" s="128">
        <v>36</v>
      </c>
      <c r="K86" s="128">
        <v>28</v>
      </c>
    </row>
    <row r="87" spans="1:11" ht="45" x14ac:dyDescent="0.25">
      <c r="A87" s="107" t="s">
        <v>103</v>
      </c>
      <c r="B87" s="107" t="s">
        <v>362</v>
      </c>
      <c r="C87" s="107" t="s">
        <v>363</v>
      </c>
      <c r="D87" s="108" t="s">
        <v>364</v>
      </c>
      <c r="E87" s="147" t="s">
        <v>105</v>
      </c>
      <c r="F87" s="126">
        <v>325000</v>
      </c>
      <c r="G87" s="126">
        <v>0</v>
      </c>
      <c r="H87" s="126">
        <v>76800</v>
      </c>
      <c r="I87" s="126">
        <v>50000</v>
      </c>
      <c r="J87" s="125">
        <v>33</v>
      </c>
      <c r="K87" s="125">
        <v>31</v>
      </c>
    </row>
    <row r="88" spans="1:11" ht="22.5" x14ac:dyDescent="0.25">
      <c r="A88" s="107" t="s">
        <v>103</v>
      </c>
      <c r="B88" s="104" t="s">
        <v>365</v>
      </c>
      <c r="C88" s="104" t="s">
        <v>366</v>
      </c>
      <c r="D88" s="109" t="s">
        <v>73</v>
      </c>
      <c r="E88" s="145" t="s">
        <v>105</v>
      </c>
      <c r="F88" s="117">
        <v>312000</v>
      </c>
      <c r="G88" s="117">
        <v>0</v>
      </c>
      <c r="H88" s="117">
        <v>96760</v>
      </c>
      <c r="I88" s="117">
        <v>96760</v>
      </c>
      <c r="J88" s="111">
        <v>16</v>
      </c>
      <c r="K88" s="111">
        <v>11</v>
      </c>
    </row>
    <row r="89" spans="1:11" ht="56.25" x14ac:dyDescent="0.25">
      <c r="A89" s="107" t="s">
        <v>103</v>
      </c>
      <c r="B89" s="104" t="s">
        <v>367</v>
      </c>
      <c r="C89" s="104" t="s">
        <v>368</v>
      </c>
      <c r="D89" s="109" t="s">
        <v>369</v>
      </c>
      <c r="E89" s="145" t="s">
        <v>105</v>
      </c>
      <c r="F89" s="117">
        <v>344000</v>
      </c>
      <c r="G89" s="117">
        <v>0</v>
      </c>
      <c r="H89" s="117">
        <v>156800</v>
      </c>
      <c r="I89" s="117">
        <v>130000</v>
      </c>
      <c r="J89" s="111">
        <v>75</v>
      </c>
      <c r="K89" s="111">
        <v>67</v>
      </c>
    </row>
    <row r="90" spans="1:11" ht="56.25" x14ac:dyDescent="0.25">
      <c r="A90" s="107" t="s">
        <v>103</v>
      </c>
      <c r="B90" s="104" t="s">
        <v>370</v>
      </c>
      <c r="C90" s="104" t="s">
        <v>371</v>
      </c>
      <c r="D90" s="109" t="s">
        <v>74</v>
      </c>
      <c r="E90" s="145" t="s">
        <v>105</v>
      </c>
      <c r="F90" s="117">
        <v>344000</v>
      </c>
      <c r="G90" s="117">
        <v>0</v>
      </c>
      <c r="H90" s="117">
        <v>75000</v>
      </c>
      <c r="I90" s="117">
        <v>75000</v>
      </c>
      <c r="J90" s="111">
        <v>33</v>
      </c>
      <c r="K90" s="111">
        <v>30</v>
      </c>
    </row>
    <row r="91" spans="1:11" ht="22.5" x14ac:dyDescent="0.25">
      <c r="A91" s="107" t="s">
        <v>103</v>
      </c>
      <c r="B91" s="104" t="s">
        <v>372</v>
      </c>
      <c r="C91" s="104" t="s">
        <v>373</v>
      </c>
      <c r="D91" s="109" t="s">
        <v>75</v>
      </c>
      <c r="E91" s="145" t="s">
        <v>105</v>
      </c>
      <c r="F91" s="117">
        <v>297000</v>
      </c>
      <c r="G91" s="117">
        <v>0</v>
      </c>
      <c r="H91" s="117">
        <v>26300</v>
      </c>
      <c r="I91" s="117">
        <v>26300</v>
      </c>
      <c r="J91" s="134">
        <v>30</v>
      </c>
      <c r="K91" s="134">
        <v>27</v>
      </c>
    </row>
    <row r="92" spans="1:11" ht="22.5" x14ac:dyDescent="0.25">
      <c r="A92" s="107" t="s">
        <v>103</v>
      </c>
      <c r="B92" s="104" t="s">
        <v>374</v>
      </c>
      <c r="C92" s="104" t="s">
        <v>375</v>
      </c>
      <c r="D92" s="109" t="s">
        <v>76</v>
      </c>
      <c r="E92" s="145" t="s">
        <v>105</v>
      </c>
      <c r="F92" s="117">
        <v>353570</v>
      </c>
      <c r="G92" s="117">
        <v>0</v>
      </c>
      <c r="H92" s="117">
        <v>93400</v>
      </c>
      <c r="I92" s="117">
        <v>80000</v>
      </c>
      <c r="J92" s="111">
        <v>29</v>
      </c>
      <c r="K92" s="111">
        <v>25</v>
      </c>
    </row>
    <row r="93" spans="1:11" ht="22.5" x14ac:dyDescent="0.25">
      <c r="A93" s="107" t="s">
        <v>103</v>
      </c>
      <c r="B93" s="104" t="s">
        <v>376</v>
      </c>
      <c r="C93" s="104" t="s">
        <v>377</v>
      </c>
      <c r="D93" s="109" t="s">
        <v>378</v>
      </c>
      <c r="E93" s="145" t="s">
        <v>105</v>
      </c>
      <c r="F93" s="117">
        <v>344000</v>
      </c>
      <c r="G93" s="117">
        <v>0</v>
      </c>
      <c r="H93" s="117">
        <v>111000</v>
      </c>
      <c r="I93" s="117">
        <v>70000</v>
      </c>
      <c r="J93" s="111">
        <v>29</v>
      </c>
      <c r="K93" s="134">
        <v>22</v>
      </c>
    </row>
    <row r="94" spans="1:11" ht="22.5" x14ac:dyDescent="0.25">
      <c r="A94" s="107" t="s">
        <v>103</v>
      </c>
      <c r="B94" s="104" t="s">
        <v>379</v>
      </c>
      <c r="C94" s="104" t="s">
        <v>380</v>
      </c>
      <c r="D94" s="109" t="s">
        <v>77</v>
      </c>
      <c r="E94" s="145" t="s">
        <v>105</v>
      </c>
      <c r="F94" s="117">
        <v>396000</v>
      </c>
      <c r="G94" s="117">
        <v>0</v>
      </c>
      <c r="H94" s="117">
        <v>60000</v>
      </c>
      <c r="I94" s="117">
        <v>60000</v>
      </c>
      <c r="J94" s="111">
        <v>40</v>
      </c>
      <c r="K94" s="111">
        <v>32</v>
      </c>
    </row>
    <row r="95" spans="1:11" ht="45" x14ac:dyDescent="0.25">
      <c r="A95" s="107" t="s">
        <v>103</v>
      </c>
      <c r="B95" s="104" t="s">
        <v>381</v>
      </c>
      <c r="C95" s="104" t="s">
        <v>382</v>
      </c>
      <c r="D95" s="109" t="s">
        <v>88</v>
      </c>
      <c r="E95" s="145" t="s">
        <v>105</v>
      </c>
      <c r="F95" s="117">
        <v>393000</v>
      </c>
      <c r="G95" s="117">
        <v>0</v>
      </c>
      <c r="H95" s="117">
        <v>120967</v>
      </c>
      <c r="I95" s="117">
        <v>75000</v>
      </c>
      <c r="J95" s="111">
        <v>88</v>
      </c>
      <c r="K95" s="111">
        <v>86</v>
      </c>
    </row>
    <row r="96" spans="1:11" ht="45" x14ac:dyDescent="0.25">
      <c r="A96" s="107" t="s">
        <v>103</v>
      </c>
      <c r="B96" s="104" t="s">
        <v>383</v>
      </c>
      <c r="C96" s="104" t="s">
        <v>384</v>
      </c>
      <c r="D96" s="109" t="s">
        <v>72</v>
      </c>
      <c r="E96" s="145" t="s">
        <v>105</v>
      </c>
      <c r="F96" s="117">
        <v>329000</v>
      </c>
      <c r="G96" s="117">
        <v>0</v>
      </c>
      <c r="H96" s="117">
        <v>37400</v>
      </c>
      <c r="I96" s="117">
        <v>24000</v>
      </c>
      <c r="J96" s="111">
        <v>33</v>
      </c>
      <c r="K96" s="111">
        <v>24</v>
      </c>
    </row>
    <row r="97" spans="1:11" ht="22.5" x14ac:dyDescent="0.25">
      <c r="A97" s="107" t="s">
        <v>103</v>
      </c>
      <c r="B97" s="104" t="s">
        <v>385</v>
      </c>
      <c r="C97" s="104" t="s">
        <v>386</v>
      </c>
      <c r="D97" s="109" t="s">
        <v>89</v>
      </c>
      <c r="E97" s="145" t="s">
        <v>105</v>
      </c>
      <c r="F97" s="117">
        <v>302000</v>
      </c>
      <c r="G97" s="117">
        <v>0</v>
      </c>
      <c r="H97" s="117">
        <v>110100</v>
      </c>
      <c r="I97" s="117">
        <v>90000</v>
      </c>
      <c r="J97" s="111">
        <v>25</v>
      </c>
      <c r="K97" s="111">
        <v>17</v>
      </c>
    </row>
    <row r="98" spans="1:11" ht="22.5" x14ac:dyDescent="0.25">
      <c r="A98" s="107" t="s">
        <v>103</v>
      </c>
      <c r="B98" s="107" t="s">
        <v>387</v>
      </c>
      <c r="C98" s="132" t="s">
        <v>388</v>
      </c>
      <c r="D98" s="133" t="s">
        <v>78</v>
      </c>
      <c r="E98" s="145" t="s">
        <v>105</v>
      </c>
      <c r="F98" s="126">
        <v>297000</v>
      </c>
      <c r="G98" s="126">
        <v>0</v>
      </c>
      <c r="H98" s="126">
        <v>96180</v>
      </c>
      <c r="I98" s="126">
        <v>60000</v>
      </c>
      <c r="J98" s="125">
        <v>22</v>
      </c>
      <c r="K98" s="125">
        <v>17</v>
      </c>
    </row>
    <row r="99" spans="1:11" ht="22.5" x14ac:dyDescent="0.25">
      <c r="A99" s="107" t="s">
        <v>103</v>
      </c>
      <c r="B99" s="104" t="s">
        <v>389</v>
      </c>
      <c r="C99" s="112" t="s">
        <v>390</v>
      </c>
      <c r="D99" s="113" t="s">
        <v>90</v>
      </c>
      <c r="E99" s="145" t="s">
        <v>105</v>
      </c>
      <c r="F99" s="117">
        <v>1500000</v>
      </c>
      <c r="G99" s="117">
        <v>0</v>
      </c>
      <c r="H99" s="117">
        <v>540000</v>
      </c>
      <c r="I99" s="117">
        <v>340000</v>
      </c>
      <c r="J99" s="111">
        <v>44</v>
      </c>
      <c r="K99" s="111">
        <v>29</v>
      </c>
    </row>
    <row r="100" spans="1:11" ht="22.5" x14ac:dyDescent="0.25">
      <c r="A100" s="107" t="s">
        <v>103</v>
      </c>
      <c r="B100" s="104" t="s">
        <v>391</v>
      </c>
      <c r="C100" s="112" t="s">
        <v>392</v>
      </c>
      <c r="D100" s="113" t="s">
        <v>79</v>
      </c>
      <c r="E100" s="145" t="s">
        <v>105</v>
      </c>
      <c r="F100" s="117">
        <v>1500000</v>
      </c>
      <c r="G100" s="117">
        <v>0</v>
      </c>
      <c r="H100" s="117">
        <v>480000</v>
      </c>
      <c r="I100" s="117">
        <v>300000</v>
      </c>
      <c r="J100" s="111">
        <v>201</v>
      </c>
      <c r="K100" s="111">
        <v>156</v>
      </c>
    </row>
    <row r="101" spans="1:11" ht="23.25" thickBot="1" x14ac:dyDescent="0.3">
      <c r="A101" s="124" t="s">
        <v>103</v>
      </c>
      <c r="B101" s="124" t="s">
        <v>393</v>
      </c>
      <c r="C101" s="124" t="s">
        <v>394</v>
      </c>
      <c r="D101" s="130" t="s">
        <v>72</v>
      </c>
      <c r="E101" s="146" t="s">
        <v>105</v>
      </c>
      <c r="F101" s="129">
        <v>100000</v>
      </c>
      <c r="G101" s="129">
        <v>100000</v>
      </c>
      <c r="H101" s="129">
        <v>34720</v>
      </c>
      <c r="I101" s="129">
        <v>24000</v>
      </c>
      <c r="J101" s="128">
        <v>8</v>
      </c>
      <c r="K101" s="128">
        <v>5</v>
      </c>
    </row>
    <row r="102" spans="1:11" ht="22.5" x14ac:dyDescent="0.25">
      <c r="A102" s="107" t="s">
        <v>65</v>
      </c>
      <c r="B102" s="107" t="s">
        <v>398</v>
      </c>
      <c r="C102" s="132" t="s">
        <v>399</v>
      </c>
      <c r="D102" s="133" t="s">
        <v>400</v>
      </c>
      <c r="E102" s="147" t="s">
        <v>105</v>
      </c>
      <c r="F102" s="126">
        <v>190000</v>
      </c>
      <c r="G102" s="126">
        <v>0</v>
      </c>
      <c r="H102" s="126">
        <v>45000</v>
      </c>
      <c r="I102" s="126">
        <v>45000</v>
      </c>
      <c r="J102" s="125">
        <v>12</v>
      </c>
      <c r="K102" s="125">
        <v>9</v>
      </c>
    </row>
    <row r="103" spans="1:11" ht="45" x14ac:dyDescent="0.25">
      <c r="A103" s="107" t="s">
        <v>65</v>
      </c>
      <c r="B103" s="104" t="s">
        <v>401</v>
      </c>
      <c r="C103" s="112" t="s">
        <v>402</v>
      </c>
      <c r="D103" s="113" t="s">
        <v>93</v>
      </c>
      <c r="E103" s="145" t="s">
        <v>105</v>
      </c>
      <c r="F103" s="117">
        <v>150000</v>
      </c>
      <c r="G103" s="117">
        <v>0</v>
      </c>
      <c r="H103" s="117">
        <v>32000</v>
      </c>
      <c r="I103" s="117">
        <v>32000</v>
      </c>
      <c r="J103" s="111">
        <v>3</v>
      </c>
      <c r="K103" s="111">
        <v>2</v>
      </c>
    </row>
    <row r="104" spans="1:11" ht="56.25" x14ac:dyDescent="0.25">
      <c r="A104" s="107" t="s">
        <v>65</v>
      </c>
      <c r="B104" s="104" t="s">
        <v>403</v>
      </c>
      <c r="C104" s="104" t="s">
        <v>404</v>
      </c>
      <c r="D104" s="109" t="s">
        <v>405</v>
      </c>
      <c r="E104" s="145" t="s">
        <v>105</v>
      </c>
      <c r="F104" s="117">
        <v>200000</v>
      </c>
      <c r="G104" s="117">
        <v>0</v>
      </c>
      <c r="H104" s="117" t="s">
        <v>500</v>
      </c>
      <c r="I104" s="117" t="s">
        <v>500</v>
      </c>
      <c r="J104" s="111">
        <v>4</v>
      </c>
      <c r="K104" s="111">
        <v>3</v>
      </c>
    </row>
    <row r="105" spans="1:11" ht="22.5" x14ac:dyDescent="0.25">
      <c r="A105" s="107" t="s">
        <v>65</v>
      </c>
      <c r="B105" s="104" t="s">
        <v>406</v>
      </c>
      <c r="C105" s="107" t="s">
        <v>407</v>
      </c>
      <c r="D105" s="108" t="s">
        <v>408</v>
      </c>
      <c r="E105" s="145" t="s">
        <v>105</v>
      </c>
      <c r="F105" s="117">
        <v>200000</v>
      </c>
      <c r="G105" s="117">
        <v>0</v>
      </c>
      <c r="H105" s="117">
        <v>30000</v>
      </c>
      <c r="I105" s="117">
        <v>30000</v>
      </c>
      <c r="J105" s="111">
        <v>5</v>
      </c>
      <c r="K105" s="111">
        <v>4</v>
      </c>
    </row>
    <row r="106" spans="1:11" ht="45" x14ac:dyDescent="0.25">
      <c r="A106" s="107" t="s">
        <v>65</v>
      </c>
      <c r="B106" s="104" t="s">
        <v>409</v>
      </c>
      <c r="C106" s="104" t="s">
        <v>410</v>
      </c>
      <c r="D106" s="109" t="s">
        <v>411</v>
      </c>
      <c r="E106" s="145" t="s">
        <v>105</v>
      </c>
      <c r="F106" s="117">
        <v>240000</v>
      </c>
      <c r="G106" s="117">
        <v>0</v>
      </c>
      <c r="H106" s="117">
        <v>51000</v>
      </c>
      <c r="I106" s="117">
        <v>51000</v>
      </c>
      <c r="J106" s="111">
        <v>5</v>
      </c>
      <c r="K106" s="111">
        <v>4</v>
      </c>
    </row>
    <row r="107" spans="1:11" ht="33.75" x14ac:dyDescent="0.25">
      <c r="A107" s="107" t="s">
        <v>65</v>
      </c>
      <c r="B107" s="104" t="s">
        <v>412</v>
      </c>
      <c r="C107" s="104" t="s">
        <v>413</v>
      </c>
      <c r="D107" s="109" t="s">
        <v>91</v>
      </c>
      <c r="E107" s="145" t="s">
        <v>105</v>
      </c>
      <c r="F107" s="117">
        <v>175000</v>
      </c>
      <c r="G107" s="117">
        <v>0</v>
      </c>
      <c r="H107" s="117">
        <v>5000</v>
      </c>
      <c r="I107" s="117">
        <v>5000</v>
      </c>
      <c r="J107" s="111">
        <v>8</v>
      </c>
      <c r="K107" s="111">
        <v>6</v>
      </c>
    </row>
    <row r="108" spans="1:11" ht="22.5" x14ac:dyDescent="0.25">
      <c r="A108" s="107" t="s">
        <v>65</v>
      </c>
      <c r="B108" s="104" t="s">
        <v>414</v>
      </c>
      <c r="C108" s="104" t="s">
        <v>415</v>
      </c>
      <c r="D108" s="109" t="s">
        <v>416</v>
      </c>
      <c r="E108" s="145" t="s">
        <v>105</v>
      </c>
      <c r="F108" s="117">
        <v>210000</v>
      </c>
      <c r="G108" s="117">
        <v>0</v>
      </c>
      <c r="H108" s="117">
        <v>46000</v>
      </c>
      <c r="I108" s="117">
        <v>46000</v>
      </c>
      <c r="J108" s="111">
        <v>4</v>
      </c>
      <c r="K108" s="111">
        <v>3</v>
      </c>
    </row>
    <row r="109" spans="1:11" ht="33.75" x14ac:dyDescent="0.25">
      <c r="A109" s="107" t="s">
        <v>65</v>
      </c>
      <c r="B109" s="104" t="s">
        <v>417</v>
      </c>
      <c r="C109" s="104" t="s">
        <v>418</v>
      </c>
      <c r="D109" s="109" t="s">
        <v>419</v>
      </c>
      <c r="E109" s="145" t="s">
        <v>105</v>
      </c>
      <c r="F109" s="117">
        <v>195000</v>
      </c>
      <c r="G109" s="117">
        <v>0</v>
      </c>
      <c r="H109" s="117">
        <v>34000</v>
      </c>
      <c r="I109" s="117">
        <v>34000</v>
      </c>
      <c r="J109" s="111">
        <v>5</v>
      </c>
      <c r="K109" s="111">
        <v>4</v>
      </c>
    </row>
    <row r="110" spans="1:11" ht="33.75" x14ac:dyDescent="0.25">
      <c r="A110" s="107" t="s">
        <v>65</v>
      </c>
      <c r="B110" s="104" t="s">
        <v>420</v>
      </c>
      <c r="C110" s="104" t="s">
        <v>421</v>
      </c>
      <c r="D110" s="109" t="s">
        <v>422</v>
      </c>
      <c r="E110" s="145" t="s">
        <v>105</v>
      </c>
      <c r="F110" s="117">
        <v>180000</v>
      </c>
      <c r="G110" s="117">
        <v>0</v>
      </c>
      <c r="H110" s="117">
        <v>28000</v>
      </c>
      <c r="I110" s="117">
        <v>28000</v>
      </c>
      <c r="J110" s="111">
        <v>4</v>
      </c>
      <c r="K110" s="111">
        <v>3</v>
      </c>
    </row>
    <row r="111" spans="1:11" ht="45" x14ac:dyDescent="0.25">
      <c r="A111" s="107" t="s">
        <v>65</v>
      </c>
      <c r="B111" s="104" t="s">
        <v>423</v>
      </c>
      <c r="C111" s="104" t="s">
        <v>424</v>
      </c>
      <c r="D111" s="109" t="s">
        <v>425</v>
      </c>
      <c r="E111" s="145" t="s">
        <v>105</v>
      </c>
      <c r="F111" s="117">
        <v>200000</v>
      </c>
      <c r="G111" s="117">
        <v>0</v>
      </c>
      <c r="H111" s="117">
        <v>60000</v>
      </c>
      <c r="I111" s="117">
        <v>60000</v>
      </c>
      <c r="J111" s="111">
        <v>4</v>
      </c>
      <c r="K111" s="111">
        <v>3</v>
      </c>
    </row>
    <row r="112" spans="1:11" ht="22.5" x14ac:dyDescent="0.25">
      <c r="A112" s="107" t="s">
        <v>65</v>
      </c>
      <c r="B112" s="104" t="s">
        <v>426</v>
      </c>
      <c r="C112" s="104" t="s">
        <v>427</v>
      </c>
      <c r="D112" s="109" t="s">
        <v>92</v>
      </c>
      <c r="E112" s="145" t="s">
        <v>105</v>
      </c>
      <c r="F112" s="117">
        <v>190000</v>
      </c>
      <c r="G112" s="117">
        <v>0</v>
      </c>
      <c r="H112" s="117">
        <v>35000</v>
      </c>
      <c r="I112" s="117">
        <v>35000</v>
      </c>
      <c r="J112" s="111">
        <v>4</v>
      </c>
      <c r="K112" s="111">
        <v>3</v>
      </c>
    </row>
    <row r="113" spans="1:11" ht="22.5" x14ac:dyDescent="0.25">
      <c r="A113" s="107" t="s">
        <v>65</v>
      </c>
      <c r="B113" s="107" t="s">
        <v>428</v>
      </c>
      <c r="C113" s="107" t="s">
        <v>429</v>
      </c>
      <c r="D113" s="108" t="s">
        <v>430</v>
      </c>
      <c r="E113" s="145" t="s">
        <v>105</v>
      </c>
      <c r="F113" s="126">
        <v>220000</v>
      </c>
      <c r="G113" s="126">
        <v>0</v>
      </c>
      <c r="H113" s="126">
        <v>32000</v>
      </c>
      <c r="I113" s="126">
        <v>32000</v>
      </c>
      <c r="J113" s="125">
        <v>5</v>
      </c>
      <c r="K113" s="125">
        <v>4</v>
      </c>
    </row>
    <row r="114" spans="1:11" ht="22.5" x14ac:dyDescent="0.25">
      <c r="A114" s="107" t="s">
        <v>65</v>
      </c>
      <c r="B114" s="104" t="s">
        <v>431</v>
      </c>
      <c r="C114" s="104" t="s">
        <v>432</v>
      </c>
      <c r="D114" s="109" t="s">
        <v>433</v>
      </c>
      <c r="E114" s="145" t="s">
        <v>105</v>
      </c>
      <c r="F114" s="117">
        <v>220000</v>
      </c>
      <c r="G114" s="117">
        <v>0</v>
      </c>
      <c r="H114" s="117">
        <v>14000</v>
      </c>
      <c r="I114" s="117">
        <v>14000</v>
      </c>
      <c r="J114" s="111">
        <v>9</v>
      </c>
      <c r="K114" s="111">
        <v>8</v>
      </c>
    </row>
    <row r="115" spans="1:11" ht="22.5" x14ac:dyDescent="0.25">
      <c r="A115" s="107" t="s">
        <v>65</v>
      </c>
      <c r="B115" s="104" t="s">
        <v>434</v>
      </c>
      <c r="C115" s="104" t="s">
        <v>435</v>
      </c>
      <c r="D115" s="109" t="s">
        <v>436</v>
      </c>
      <c r="E115" s="145" t="s">
        <v>105</v>
      </c>
      <c r="F115" s="117">
        <v>155000</v>
      </c>
      <c r="G115" s="117">
        <v>0</v>
      </c>
      <c r="H115" s="117">
        <v>35000</v>
      </c>
      <c r="I115" s="117">
        <v>35000</v>
      </c>
      <c r="J115" s="111">
        <v>3</v>
      </c>
      <c r="K115" s="111">
        <v>2</v>
      </c>
    </row>
    <row r="116" spans="1:11" ht="22.5" x14ac:dyDescent="0.25">
      <c r="A116" s="107" t="s">
        <v>65</v>
      </c>
      <c r="B116" s="104" t="s">
        <v>437</v>
      </c>
      <c r="C116" s="104" t="s">
        <v>438</v>
      </c>
      <c r="D116" s="109" t="s">
        <v>94</v>
      </c>
      <c r="E116" s="145" t="s">
        <v>105</v>
      </c>
      <c r="F116" s="117">
        <v>800000</v>
      </c>
      <c r="G116" s="117">
        <v>0</v>
      </c>
      <c r="H116" s="117">
        <v>250000</v>
      </c>
      <c r="I116" s="117">
        <v>250000</v>
      </c>
      <c r="J116" s="111">
        <v>30</v>
      </c>
      <c r="K116" s="111">
        <v>29</v>
      </c>
    </row>
    <row r="117" spans="1:11" ht="22.5" x14ac:dyDescent="0.25">
      <c r="A117" s="107" t="s">
        <v>65</v>
      </c>
      <c r="B117" s="104" t="s">
        <v>439</v>
      </c>
      <c r="C117" s="104" t="s">
        <v>440</v>
      </c>
      <c r="D117" s="109" t="s">
        <v>441</v>
      </c>
      <c r="E117" s="145" t="s">
        <v>105</v>
      </c>
      <c r="F117" s="117">
        <v>468600</v>
      </c>
      <c r="G117" s="117">
        <v>0</v>
      </c>
      <c r="H117" s="117">
        <v>156000</v>
      </c>
      <c r="I117" s="117">
        <v>156000</v>
      </c>
      <c r="J117" s="111">
        <v>9</v>
      </c>
      <c r="K117" s="111">
        <v>8</v>
      </c>
    </row>
    <row r="118" spans="1:11" ht="56.25" x14ac:dyDescent="0.25">
      <c r="A118" s="107" t="s">
        <v>65</v>
      </c>
      <c r="B118" s="104" t="s">
        <v>442</v>
      </c>
      <c r="C118" s="104" t="s">
        <v>443</v>
      </c>
      <c r="D118" s="109" t="s">
        <v>444</v>
      </c>
      <c r="E118" s="145" t="s">
        <v>105</v>
      </c>
      <c r="F118" s="117">
        <v>180000</v>
      </c>
      <c r="G118" s="117">
        <v>0</v>
      </c>
      <c r="H118" s="117">
        <v>60000</v>
      </c>
      <c r="I118" s="117">
        <v>60000</v>
      </c>
      <c r="J118" s="111">
        <v>4</v>
      </c>
      <c r="K118" s="111">
        <v>3</v>
      </c>
    </row>
    <row r="119" spans="1:11" ht="22.5" x14ac:dyDescent="0.25">
      <c r="A119" s="107" t="s">
        <v>65</v>
      </c>
      <c r="B119" s="104" t="s">
        <v>445</v>
      </c>
      <c r="C119" s="104" t="s">
        <v>446</v>
      </c>
      <c r="D119" s="109" t="s">
        <v>447</v>
      </c>
      <c r="E119" s="145" t="s">
        <v>105</v>
      </c>
      <c r="F119" s="117">
        <v>237778</v>
      </c>
      <c r="G119" s="117">
        <v>0</v>
      </c>
      <c r="H119" s="117">
        <v>114000</v>
      </c>
      <c r="I119" s="117">
        <v>114000</v>
      </c>
      <c r="J119" s="111">
        <v>10</v>
      </c>
      <c r="K119" s="111">
        <v>9</v>
      </c>
    </row>
    <row r="120" spans="1:11" ht="22.5" x14ac:dyDescent="0.25">
      <c r="A120" s="107" t="s">
        <v>65</v>
      </c>
      <c r="B120" s="104" t="s">
        <v>448</v>
      </c>
      <c r="C120" s="104" t="s">
        <v>449</v>
      </c>
      <c r="D120" s="109" t="s">
        <v>450</v>
      </c>
      <c r="E120" s="145" t="s">
        <v>105</v>
      </c>
      <c r="F120" s="117">
        <v>497200</v>
      </c>
      <c r="G120" s="117">
        <v>0</v>
      </c>
      <c r="H120" s="117">
        <v>192000</v>
      </c>
      <c r="I120" s="117">
        <v>192000</v>
      </c>
      <c r="J120" s="111">
        <v>12</v>
      </c>
      <c r="K120" s="111">
        <v>11</v>
      </c>
    </row>
    <row r="121" spans="1:11" ht="22.5" x14ac:dyDescent="0.25">
      <c r="A121" s="107" t="s">
        <v>65</v>
      </c>
      <c r="B121" s="104" t="s">
        <v>451</v>
      </c>
      <c r="C121" s="104" t="s">
        <v>452</v>
      </c>
      <c r="D121" s="109" t="s">
        <v>453</v>
      </c>
      <c r="E121" s="145" t="s">
        <v>105</v>
      </c>
      <c r="F121" s="117">
        <v>314000</v>
      </c>
      <c r="G121" s="117">
        <v>0</v>
      </c>
      <c r="H121" s="117">
        <v>105000</v>
      </c>
      <c r="I121" s="117">
        <v>105000</v>
      </c>
      <c r="J121" s="111">
        <v>5</v>
      </c>
      <c r="K121" s="111">
        <v>3</v>
      </c>
    </row>
    <row r="122" spans="1:11" ht="22.5" x14ac:dyDescent="0.25">
      <c r="A122" s="107" t="s">
        <v>65</v>
      </c>
      <c r="B122" s="104" t="s">
        <v>454</v>
      </c>
      <c r="C122" s="104" t="s">
        <v>455</v>
      </c>
      <c r="D122" s="109" t="s">
        <v>456</v>
      </c>
      <c r="E122" s="145" t="s">
        <v>105</v>
      </c>
      <c r="F122" s="117">
        <v>148978</v>
      </c>
      <c r="G122" s="117">
        <v>0</v>
      </c>
      <c r="H122" s="117">
        <v>14000</v>
      </c>
      <c r="I122" s="117">
        <v>14000</v>
      </c>
      <c r="J122" s="111">
        <v>3</v>
      </c>
      <c r="K122" s="111">
        <v>2</v>
      </c>
    </row>
    <row r="123" spans="1:11" ht="22.5" x14ac:dyDescent="0.25">
      <c r="A123" s="107" t="s">
        <v>65</v>
      </c>
      <c r="B123" s="104" t="s">
        <v>457</v>
      </c>
      <c r="C123" s="104" t="s">
        <v>458</v>
      </c>
      <c r="D123" s="109" t="s">
        <v>459</v>
      </c>
      <c r="E123" s="145" t="s">
        <v>105</v>
      </c>
      <c r="F123" s="117">
        <v>220000</v>
      </c>
      <c r="G123" s="117">
        <v>0</v>
      </c>
      <c r="H123" s="117">
        <v>66000</v>
      </c>
      <c r="I123" s="117">
        <v>66000</v>
      </c>
      <c r="J123" s="111">
        <v>3</v>
      </c>
      <c r="K123" s="111">
        <v>2</v>
      </c>
    </row>
    <row r="124" spans="1:11" ht="22.5" x14ac:dyDescent="0.25">
      <c r="A124" s="107" t="s">
        <v>65</v>
      </c>
      <c r="B124" s="104" t="s">
        <v>460</v>
      </c>
      <c r="C124" s="104" t="s">
        <v>461</v>
      </c>
      <c r="D124" s="109" t="s">
        <v>462</v>
      </c>
      <c r="E124" s="145" t="s">
        <v>105</v>
      </c>
      <c r="F124" s="117">
        <v>264000</v>
      </c>
      <c r="G124" s="117">
        <v>0</v>
      </c>
      <c r="H124" s="117">
        <v>92000</v>
      </c>
      <c r="I124" s="117">
        <v>92000</v>
      </c>
      <c r="J124" s="111">
        <v>5</v>
      </c>
      <c r="K124" s="111">
        <v>4</v>
      </c>
    </row>
    <row r="125" spans="1:11" ht="22.5" x14ac:dyDescent="0.25">
      <c r="A125" s="107" t="s">
        <v>65</v>
      </c>
      <c r="B125" s="104" t="s">
        <v>463</v>
      </c>
      <c r="C125" s="104" t="s">
        <v>464</v>
      </c>
      <c r="D125" s="109" t="s">
        <v>465</v>
      </c>
      <c r="E125" s="145" t="s">
        <v>105</v>
      </c>
      <c r="F125" s="117">
        <v>219444</v>
      </c>
      <c r="G125" s="117">
        <v>0</v>
      </c>
      <c r="H125" s="117">
        <v>37500</v>
      </c>
      <c r="I125" s="117">
        <v>37500</v>
      </c>
      <c r="J125" s="111">
        <v>5</v>
      </c>
      <c r="K125" s="111">
        <v>4</v>
      </c>
    </row>
    <row r="126" spans="1:11" ht="22.5" x14ac:dyDescent="0.25">
      <c r="A126" s="107" t="s">
        <v>65</v>
      </c>
      <c r="B126" s="104" t="s">
        <v>466</v>
      </c>
      <c r="C126" s="104" t="s">
        <v>467</v>
      </c>
      <c r="D126" s="109" t="s">
        <v>468</v>
      </c>
      <c r="E126" s="145" t="s">
        <v>105</v>
      </c>
      <c r="F126" s="117">
        <v>350000</v>
      </c>
      <c r="G126" s="117">
        <v>0</v>
      </c>
      <c r="H126" s="117">
        <v>80000</v>
      </c>
      <c r="I126" s="117">
        <v>80000</v>
      </c>
      <c r="J126" s="111">
        <v>5</v>
      </c>
      <c r="K126" s="111">
        <v>3</v>
      </c>
    </row>
    <row r="127" spans="1:11" ht="33.75" x14ac:dyDescent="0.25">
      <c r="A127" s="107" t="s">
        <v>65</v>
      </c>
      <c r="B127" s="104" t="s">
        <v>469</v>
      </c>
      <c r="C127" s="104" t="s">
        <v>307</v>
      </c>
      <c r="D127" s="109" t="s">
        <v>397</v>
      </c>
      <c r="E127" s="145" t="s">
        <v>105</v>
      </c>
      <c r="F127" s="117">
        <v>343000</v>
      </c>
      <c r="G127" s="117">
        <v>0</v>
      </c>
      <c r="H127" s="117">
        <v>50000</v>
      </c>
      <c r="I127" s="117">
        <v>50000</v>
      </c>
      <c r="J127" s="111">
        <v>11</v>
      </c>
      <c r="K127" s="111">
        <v>6</v>
      </c>
    </row>
    <row r="128" spans="1:11" ht="22.5" x14ac:dyDescent="0.25">
      <c r="A128" s="107" t="s">
        <v>65</v>
      </c>
      <c r="B128" s="104" t="s">
        <v>470</v>
      </c>
      <c r="C128" s="104" t="s">
        <v>471</v>
      </c>
      <c r="D128" s="109" t="s">
        <v>472</v>
      </c>
      <c r="E128" s="145" t="s">
        <v>105</v>
      </c>
      <c r="F128" s="117">
        <v>140000</v>
      </c>
      <c r="G128" s="117">
        <v>0</v>
      </c>
      <c r="H128" s="117">
        <v>60000</v>
      </c>
      <c r="I128" s="117">
        <v>60000</v>
      </c>
      <c r="J128" s="111">
        <v>11</v>
      </c>
      <c r="K128" s="111">
        <v>6</v>
      </c>
    </row>
    <row r="129" spans="1:11" ht="22.5" x14ac:dyDescent="0.25">
      <c r="A129" s="107" t="s">
        <v>65</v>
      </c>
      <c r="B129" s="104" t="s">
        <v>473</v>
      </c>
      <c r="C129" s="104" t="s">
        <v>474</v>
      </c>
      <c r="D129" s="109" t="s">
        <v>475</v>
      </c>
      <c r="E129" s="145" t="s">
        <v>105</v>
      </c>
      <c r="F129" s="117">
        <v>192000</v>
      </c>
      <c r="G129" s="117">
        <v>0</v>
      </c>
      <c r="H129" s="117">
        <v>50000</v>
      </c>
      <c r="I129" s="117">
        <v>50000</v>
      </c>
      <c r="J129" s="111">
        <v>12</v>
      </c>
      <c r="K129" s="111">
        <v>7</v>
      </c>
    </row>
    <row r="130" spans="1:11" ht="33.75" x14ac:dyDescent="0.25">
      <c r="A130" s="107" t="s">
        <v>65</v>
      </c>
      <c r="B130" s="104" t="s">
        <v>476</v>
      </c>
      <c r="C130" s="104" t="s">
        <v>477</v>
      </c>
      <c r="D130" s="109" t="s">
        <v>478</v>
      </c>
      <c r="E130" s="145" t="s">
        <v>105</v>
      </c>
      <c r="F130" s="117">
        <v>200000</v>
      </c>
      <c r="G130" s="117">
        <v>0</v>
      </c>
      <c r="H130" s="117">
        <v>160000</v>
      </c>
      <c r="I130" s="117">
        <v>160000</v>
      </c>
      <c r="J130" s="111">
        <v>6</v>
      </c>
      <c r="K130" s="111">
        <v>5</v>
      </c>
    </row>
    <row r="131" spans="1:11" ht="22.5" x14ac:dyDescent="0.25">
      <c r="A131" s="107" t="s">
        <v>65</v>
      </c>
      <c r="B131" s="104" t="s">
        <v>479</v>
      </c>
      <c r="C131" s="104" t="s">
        <v>480</v>
      </c>
      <c r="D131" s="109" t="s">
        <v>481</v>
      </c>
      <c r="E131" s="145" t="s">
        <v>105</v>
      </c>
      <c r="F131" s="117">
        <v>250000</v>
      </c>
      <c r="G131" s="117">
        <v>0</v>
      </c>
      <c r="H131" s="117">
        <v>70000</v>
      </c>
      <c r="I131" s="117">
        <v>70000</v>
      </c>
      <c r="J131" s="111">
        <v>9</v>
      </c>
      <c r="K131" s="111">
        <v>8</v>
      </c>
    </row>
    <row r="132" spans="1:11" ht="45" x14ac:dyDescent="0.25">
      <c r="A132" s="107" t="s">
        <v>65</v>
      </c>
      <c r="B132" s="104" t="s">
        <v>482</v>
      </c>
      <c r="C132" s="104" t="s">
        <v>483</v>
      </c>
      <c r="D132" s="109" t="s">
        <v>484</v>
      </c>
      <c r="E132" s="145" t="s">
        <v>105</v>
      </c>
      <c r="F132" s="117">
        <v>630000</v>
      </c>
      <c r="G132" s="117">
        <v>0</v>
      </c>
      <c r="H132" s="117">
        <v>115000</v>
      </c>
      <c r="I132" s="117">
        <v>115000</v>
      </c>
      <c r="J132" s="111">
        <v>11</v>
      </c>
      <c r="K132" s="111">
        <v>6</v>
      </c>
    </row>
    <row r="133" spans="1:11" ht="25.5" x14ac:dyDescent="0.25">
      <c r="A133" s="107" t="s">
        <v>65</v>
      </c>
      <c r="B133" s="104" t="s">
        <v>485</v>
      </c>
      <c r="C133" s="115" t="s">
        <v>486</v>
      </c>
      <c r="D133" s="115" t="s">
        <v>487</v>
      </c>
      <c r="E133" s="145" t="s">
        <v>105</v>
      </c>
      <c r="F133" s="117">
        <v>650000</v>
      </c>
      <c r="G133" s="117">
        <v>0</v>
      </c>
      <c r="H133" s="117">
        <v>108000</v>
      </c>
      <c r="I133" s="117">
        <v>108000</v>
      </c>
      <c r="J133" s="111">
        <v>7</v>
      </c>
      <c r="K133" s="111">
        <v>4</v>
      </c>
    </row>
    <row r="134" spans="1:11" ht="63.75" x14ac:dyDescent="0.25">
      <c r="A134" s="107" t="s">
        <v>65</v>
      </c>
      <c r="B134" s="104" t="s">
        <v>488</v>
      </c>
      <c r="C134" s="115" t="s">
        <v>489</v>
      </c>
      <c r="D134" s="115" t="s">
        <v>490</v>
      </c>
      <c r="E134" s="145" t="s">
        <v>105</v>
      </c>
      <c r="F134" s="117">
        <v>370000</v>
      </c>
      <c r="G134" s="117">
        <v>0</v>
      </c>
      <c r="H134" s="117">
        <v>50000</v>
      </c>
      <c r="I134" s="117">
        <v>50000</v>
      </c>
      <c r="J134" s="111">
        <v>4</v>
      </c>
      <c r="K134" s="111">
        <v>2</v>
      </c>
    </row>
    <row r="135" spans="1:11" ht="38.25" x14ac:dyDescent="0.25">
      <c r="A135" s="107" t="s">
        <v>65</v>
      </c>
      <c r="B135" s="104" t="s">
        <v>491</v>
      </c>
      <c r="C135" s="115" t="s">
        <v>492</v>
      </c>
      <c r="D135" s="115" t="s">
        <v>493</v>
      </c>
      <c r="E135" s="145" t="s">
        <v>105</v>
      </c>
      <c r="F135" s="117">
        <v>134000</v>
      </c>
      <c r="G135" s="117">
        <v>0</v>
      </c>
      <c r="H135" s="117">
        <v>74800</v>
      </c>
      <c r="I135" s="117">
        <v>74800</v>
      </c>
      <c r="J135" s="111">
        <v>2</v>
      </c>
      <c r="K135" s="111">
        <v>1</v>
      </c>
    </row>
    <row r="136" spans="1:11" ht="25.5" x14ac:dyDescent="0.25">
      <c r="A136" s="107" t="s">
        <v>65</v>
      </c>
      <c r="B136" s="104" t="s">
        <v>494</v>
      </c>
      <c r="C136" s="115" t="s">
        <v>495</v>
      </c>
      <c r="D136" s="115" t="s">
        <v>496</v>
      </c>
      <c r="E136" s="145" t="s">
        <v>105</v>
      </c>
      <c r="F136" s="117">
        <v>133000</v>
      </c>
      <c r="G136" s="117">
        <v>0</v>
      </c>
      <c r="H136" s="117">
        <v>74800</v>
      </c>
      <c r="I136" s="117">
        <v>74800</v>
      </c>
      <c r="J136" s="111">
        <v>2</v>
      </c>
      <c r="K136" s="111">
        <v>1</v>
      </c>
    </row>
    <row r="137" spans="1:11" ht="15.75" customHeight="1" thickBot="1" x14ac:dyDescent="0.3">
      <c r="A137" s="124" t="s">
        <v>65</v>
      </c>
      <c r="B137" s="124" t="s">
        <v>497</v>
      </c>
      <c r="C137" s="162" t="s">
        <v>498</v>
      </c>
      <c r="D137" s="162" t="s">
        <v>499</v>
      </c>
      <c r="E137" s="146" t="s">
        <v>105</v>
      </c>
      <c r="F137" s="129">
        <v>133000</v>
      </c>
      <c r="G137" s="129">
        <v>0</v>
      </c>
      <c r="H137" s="129">
        <v>74800</v>
      </c>
      <c r="I137" s="129">
        <v>74800</v>
      </c>
      <c r="J137" s="128">
        <v>2</v>
      </c>
      <c r="K137" s="128">
        <v>1</v>
      </c>
    </row>
    <row r="138" spans="1:11" ht="15.75" thickBot="1" x14ac:dyDescent="0.3">
      <c r="C138" s="158"/>
      <c r="D138" s="159"/>
      <c r="E138" s="160" t="s">
        <v>58</v>
      </c>
      <c r="F138" s="161">
        <f t="shared" ref="F138:K138" si="0">SUM(F2:F137)</f>
        <v>53633071</v>
      </c>
      <c r="G138" s="161">
        <f t="shared" si="0"/>
        <v>269085</v>
      </c>
      <c r="H138" s="161">
        <f t="shared" si="0"/>
        <v>16863929.119999997</v>
      </c>
      <c r="I138" s="161">
        <f t="shared" si="0"/>
        <v>15336875.949999999</v>
      </c>
      <c r="J138" s="161">
        <f t="shared" si="0"/>
        <v>2598</v>
      </c>
      <c r="K138" s="161">
        <f t="shared" si="0"/>
        <v>2019</v>
      </c>
    </row>
    <row r="139" spans="1:11" x14ac:dyDescent="0.25">
      <c r="I139" s="119"/>
    </row>
    <row r="140" spans="1:11" x14ac:dyDescent="0.25">
      <c r="I140" s="118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7" workbookViewId="0">
      <selection activeCell="E8" sqref="E8"/>
    </sheetView>
  </sheetViews>
  <sheetFormatPr defaultRowHeight="15" x14ac:dyDescent="0.25"/>
  <cols>
    <col min="2" max="2" width="21.28515625" customWidth="1"/>
    <col min="3" max="3" width="30.5703125" customWidth="1"/>
    <col min="4" max="4" width="17.28515625" customWidth="1"/>
    <col min="5" max="5" width="19.85546875" customWidth="1"/>
    <col min="6" max="6" width="26.28515625" customWidth="1"/>
    <col min="7" max="7" width="80.5703125" customWidth="1"/>
    <col min="9" max="9" width="21.85546875" customWidth="1"/>
  </cols>
  <sheetData>
    <row r="1" spans="1:9" ht="24.75" thickBot="1" x14ac:dyDescent="0.3">
      <c r="A1" s="99" t="s">
        <v>66</v>
      </c>
      <c r="B1" s="97" t="s">
        <v>59</v>
      </c>
      <c r="C1" s="97" t="s">
        <v>49</v>
      </c>
      <c r="D1" s="98" t="s">
        <v>50</v>
      </c>
      <c r="E1" s="120" t="s">
        <v>0</v>
      </c>
      <c r="F1" s="121" t="s">
        <v>60</v>
      </c>
      <c r="G1" s="122"/>
    </row>
    <row r="2" spans="1:9" ht="115.5" customHeight="1" thickBot="1" x14ac:dyDescent="0.3">
      <c r="A2" s="135" t="s">
        <v>22</v>
      </c>
      <c r="B2" s="151" t="s">
        <v>214</v>
      </c>
      <c r="C2" s="151" t="s">
        <v>215</v>
      </c>
      <c r="D2" s="151" t="s">
        <v>68</v>
      </c>
      <c r="E2" s="152">
        <v>72064</v>
      </c>
      <c r="F2" s="185" t="s">
        <v>247</v>
      </c>
      <c r="G2" s="185"/>
    </row>
    <row r="3" spans="1:9" ht="102" customHeight="1" thickBot="1" x14ac:dyDescent="0.3">
      <c r="A3" s="135" t="s">
        <v>23</v>
      </c>
      <c r="B3" s="151" t="s">
        <v>312</v>
      </c>
      <c r="C3" s="151" t="s">
        <v>313</v>
      </c>
      <c r="D3" s="151" t="s">
        <v>314</v>
      </c>
      <c r="E3" s="152">
        <v>45000</v>
      </c>
      <c r="F3" s="185" t="s">
        <v>358</v>
      </c>
      <c r="G3" s="185"/>
    </row>
    <row r="4" spans="1:9" ht="80.25" customHeight="1" thickBot="1" x14ac:dyDescent="0.3">
      <c r="A4" s="135" t="s">
        <v>23</v>
      </c>
      <c r="B4" s="151" t="s">
        <v>324</v>
      </c>
      <c r="C4" s="151" t="s">
        <v>325</v>
      </c>
      <c r="D4" s="151" t="s">
        <v>326</v>
      </c>
      <c r="E4" s="152">
        <v>20000</v>
      </c>
      <c r="F4" s="184" t="s">
        <v>359</v>
      </c>
      <c r="G4" s="184"/>
    </row>
    <row r="5" spans="1:9" ht="114.75" customHeight="1" thickBot="1" x14ac:dyDescent="0.3">
      <c r="A5" s="135" t="s">
        <v>23</v>
      </c>
      <c r="B5" s="151" t="s">
        <v>336</v>
      </c>
      <c r="C5" s="153" t="s">
        <v>337</v>
      </c>
      <c r="D5" s="151" t="s">
        <v>357</v>
      </c>
      <c r="E5" s="152">
        <v>12021</v>
      </c>
      <c r="F5" s="184" t="s">
        <v>360</v>
      </c>
      <c r="G5" s="184"/>
    </row>
    <row r="6" spans="1:9" ht="96.75" customHeight="1" thickBot="1" x14ac:dyDescent="0.3">
      <c r="A6" s="135" t="s">
        <v>23</v>
      </c>
      <c r="B6" s="151" t="s">
        <v>348</v>
      </c>
      <c r="C6" s="153" t="s">
        <v>349</v>
      </c>
      <c r="D6" s="151" t="s">
        <v>350</v>
      </c>
      <c r="E6" s="152">
        <v>4100</v>
      </c>
      <c r="F6" s="184" t="s">
        <v>361</v>
      </c>
      <c r="G6" s="184"/>
    </row>
    <row r="7" spans="1:9" ht="258.75" customHeight="1" thickBot="1" x14ac:dyDescent="0.3">
      <c r="A7" s="135" t="s">
        <v>103</v>
      </c>
      <c r="B7" s="151" t="s">
        <v>393</v>
      </c>
      <c r="C7" s="151" t="s">
        <v>71</v>
      </c>
      <c r="D7" s="151" t="s">
        <v>72</v>
      </c>
      <c r="E7" s="152">
        <v>100000</v>
      </c>
      <c r="F7" s="186" t="s">
        <v>395</v>
      </c>
      <c r="G7" s="186"/>
      <c r="I7" s="118"/>
    </row>
    <row r="8" spans="1:9" ht="15.75" thickBot="1" x14ac:dyDescent="0.3">
      <c r="D8" s="148" t="s">
        <v>58</v>
      </c>
      <c r="E8" s="149">
        <f>SUM(E2:E7)</f>
        <v>253185</v>
      </c>
      <c r="F8" s="150"/>
    </row>
  </sheetData>
  <mergeCells count="6">
    <mergeCell ref="F7:G7"/>
    <mergeCell ref="F4:G4"/>
    <mergeCell ref="F2:G2"/>
    <mergeCell ref="F3:G3"/>
    <mergeCell ref="F5:G5"/>
    <mergeCell ref="F6:G6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čerpání VŠB po fakultách</vt:lpstr>
      <vt:lpstr>Přínos projektů - Výsledky </vt:lpstr>
      <vt:lpstr>Seznam projektů</vt:lpstr>
      <vt:lpstr>Konference</vt:lpstr>
      <vt:lpstr>'čerpání VŠB po fakultách'!Názvy_tisku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2019-02-14T10:18:43Z</dcterms:modified>
</cp:coreProperties>
</file>