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F15" i="1" l="1"/>
  <c r="L18" i="1" l="1"/>
  <c r="H20" i="5"/>
  <c r="C40" i="5"/>
  <c r="C20" i="5"/>
  <c r="K18" i="1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B40" i="5"/>
  <c r="I18" i="1"/>
  <c r="J18" i="1"/>
  <c r="D18" i="1"/>
  <c r="D20" i="5"/>
  <c r="E20" i="5"/>
  <c r="F20" i="5"/>
  <c r="G20" i="5"/>
  <c r="I20" i="5"/>
  <c r="N20" i="5"/>
  <c r="O20" i="5"/>
  <c r="P20" i="5"/>
  <c r="J20" i="5"/>
  <c r="K20" i="5"/>
  <c r="L20" i="5"/>
  <c r="M20" i="5"/>
  <c r="B20" i="5"/>
  <c r="H18" i="1"/>
  <c r="G18" i="1"/>
  <c r="F18" i="1"/>
  <c r="E18" i="1"/>
</calcChain>
</file>

<file path=xl/sharedStrings.xml><?xml version="1.0" encoding="utf-8"?>
<sst xmlns="http://schemas.openxmlformats.org/spreadsheetml/2006/main" count="156" uniqueCount="96">
  <si>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</si>
  <si>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</si>
  <si>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</si>
  <si>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</si>
  <si>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</si>
  <si>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</si>
  <si>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</si>
  <si>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</si>
  <si>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</si>
  <si>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</si>
  <si>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</si>
  <si>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</si>
  <si>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</si>
  <si>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</si>
  <si>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</si>
  <si>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</si>
  <si>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</si>
  <si>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</si>
  <si>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</si>
  <si>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</si>
  <si>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</si>
  <si>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</si>
  <si>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</si>
  <si>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</si>
  <si>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</si>
  <si>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</si>
  <si>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</si>
  <si>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</si>
  <si>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</si>
  <si>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</si>
  <si>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</si>
  <si>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</si>
  <si>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</si>
  <si>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</si>
  <si>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</si>
  <si>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</si>
  <si>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</si>
  <si>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</si>
  <si>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</si>
  <si>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</si>
  <si>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</si>
  <si>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</si>
  <si>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</si>
  <si>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</si>
  <si>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</si>
  <si>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</si>
  <si>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Vyhodnocení SGS za rok 2018</t>
  </si>
  <si>
    <t>Vyhodnocení SGS za rok 2018 - výstupy realizované (předkládané do RIV)</t>
  </si>
  <si>
    <t>Vyhodnocení SGS za rok 2018 - čekající na zařazení (2019/2020)</t>
  </si>
  <si>
    <t>STROJNÍ</t>
  </si>
  <si>
    <t>Experimentální a výpočtové modelování v aplikaci na vybrané úlohy technické praxe</t>
  </si>
  <si>
    <t>Modelování a experimentální ověření dynamických jevů v tekutinových a vakuových systémech</t>
  </si>
  <si>
    <t>Výzkum a analýza moderních technologií ve výrobní praxi</t>
  </si>
  <si>
    <t>Výzkum a vývoj v oblasti dopravy</t>
  </si>
  <si>
    <t>Výzkum a vývoj inovativních dopravních zařízení pro ověřování metody DEM v procesech dopravy sypkých materiálů</t>
  </si>
  <si>
    <t>Technologický design a projektové řízení výrobních a materiálových systémů</t>
  </si>
  <si>
    <t>Specifický výzkum v oblasti obrábění a strojírenské metrologie</t>
  </si>
  <si>
    <t>Specifický výzkum moderních výrobních technologií</t>
  </si>
  <si>
    <t>Analýza strojních součástí v kritických místech namáhání</t>
  </si>
  <si>
    <t>Výzkum a vývoj v oblasti řízení strojů a procesů</t>
  </si>
  <si>
    <t>Adaptabilita robotických systémů</t>
  </si>
  <si>
    <t>Smart Energy Systems</t>
  </si>
  <si>
    <t>Využití pevných produktů tepelných procesů v energetice</t>
  </si>
  <si>
    <t>Ličková Dagmar Ing. Mgr. - 330</t>
  </si>
  <si>
    <t>Dvořák Lukáš Ing., Ph.D. - 338</t>
  </si>
  <si>
    <t>Fries Jiří doc. Ing., Ph.D. - 340</t>
  </si>
  <si>
    <t>Dorda Michal doc. Ing., Ph.D. - 342</t>
  </si>
  <si>
    <t>Diviš Jan Ing. - 342</t>
  </si>
  <si>
    <t>Mohyla Petr doc. Ing., Ph.D. - 345</t>
  </si>
  <si>
    <t>Čep Robert prof. Ing., Ph.D. - FS</t>
  </si>
  <si>
    <t>Petrů Jana doc. Ing.et Ing.Mgr., Ph.D. - 346</t>
  </si>
  <si>
    <t>Havlík Jiří doc. Ing., Ph.D. - 347</t>
  </si>
  <si>
    <t>Wagnerová Renata doc. Ing., Ph.D. - 352</t>
  </si>
  <si>
    <t>Krys Václav Ing., Ph.D. - 354</t>
  </si>
  <si>
    <t>Juchelková Dagmar prof. Ing., Ph.D. - 361</t>
  </si>
  <si>
    <t>Honus Stanislav doc. Ing., Ph.D. - 361</t>
  </si>
  <si>
    <t>doc. Ing. Jiří Fries, Ph.D.</t>
  </si>
  <si>
    <t>SP2018/63</t>
  </si>
  <si>
    <t>SP2018/157</t>
  </si>
  <si>
    <t>SP2018/3</t>
  </si>
  <si>
    <t>SP2018/110</t>
  </si>
  <si>
    <t>SP2018/132</t>
  </si>
  <si>
    <t>SP2018/67</t>
  </si>
  <si>
    <t>SP2018/136</t>
  </si>
  <si>
    <t>SP2018/150</t>
  </si>
  <si>
    <t>SP2018/45</t>
  </si>
  <si>
    <t>SP2018/123</t>
  </si>
  <si>
    <t>SP2018/86</t>
  </si>
  <si>
    <t>SP2018/5</t>
  </si>
  <si>
    <t>SP2018/69</t>
  </si>
  <si>
    <t>Název konference: Mezinárodní seminář Ph.D. studentů - Katedra výrobních strojů a konstruování
Popis a zaměření: Prezentace výsledků práce doktorandů katedry 340 - bez oborového zaměření
Datum konání: 11. - 13.9.2018
Místo konání:  Hotel Excelsior - Horní Lomná
Počet účastníků: 31
Sborník: ISBN  978-80-248-4073-4
Název: Prezentace doktorandů katedry 340/2018</t>
  </si>
  <si>
    <t>31.12.2018</t>
  </si>
  <si>
    <t>Mezinárodní soutěž STOČ2018, která se konala 28. 4. 2018 na VŠB-TUO:  • Radek Guráš obsadil 1. místo v sekci Aplikace systémů řízení s prací Model; automatického parkovacího domu a jeho řízení; • Vladan Najdek obsadil 1. místo v sekci Mechatronika a robotické systémy s prací Autonomní navigace robota pro pozorování sopek; • Tomáš Puda obsadil 2. místo v sekci Aplikace měřicích a diagnostických systémů s prací Distribuovaný sběr jízdních dat z automobilu; • Daniel Jiříček obsadil 1. místo v sekci Aplikace měřicích a diagnostických systémů s prací Měřicí přístroje pro interaktivní centrum pohybu; • Jan Sikora obsadil 3. místo v sekci Informační systémy, virtuální realita s prací Analýza nákladu dřeva z 3D modelu; Mezinárodní soutež STOČ, která se konala 10. 5. 2018 na AGH Krakov - Radek Guráš obsadil 1. místo.</t>
  </si>
  <si>
    <t>Nejlepší oborová DP, Michal Vocetka, FS VŠB-TUO</t>
  </si>
  <si>
    <t>31. 12. 2018</t>
  </si>
  <si>
    <t>31,12,2018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</si>
</sst>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43" formatCode="_-* #,##0.00\ _K_č_-;\-* #,##0.00\ _K_č_-;_-* &quot;-&quot;??\ _K_č_-;_-@_-"/>
    <numFmt numFmtId="164" formatCode="#,##0\ &quot;Kč&quot;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43" fontId="8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0" xfId="0" applyFill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3" borderId="9" xfId="0" applyFont="1" applyFill="1" applyBorder="1" applyAlignment="1">
      <alignment vertical="center" wrapText="1"/>
    </xf>
    <xf numFmtId="0" fontId="23" fillId="3" borderId="10" xfId="0" applyFont="1" applyFill="1" applyBorder="1" applyAlignment="1">
      <alignment vertical="center" wrapText="1"/>
    </xf>
    <xf numFmtId="0" fontId="23" fillId="3" borderId="10" xfId="0" applyFont="1" applyFill="1" applyBorder="1" applyAlignment="1">
      <alignment horizontal="center" vertical="center" wrapText="1"/>
    </xf>
    <xf numFmtId="6" fontId="23" fillId="0" borderId="10" xfId="0" applyNumberFormat="1" applyFont="1" applyFill="1" applyBorder="1" applyAlignment="1">
      <alignment horizontal="center" vertical="center"/>
    </xf>
    <xf numFmtId="164" fontId="5" fillId="0" borderId="23" xfId="0" applyNumberFormat="1" applyFont="1" applyFill="1" applyBorder="1" applyAlignment="1">
      <alignment vertical="center"/>
    </xf>
    <xf numFmtId="164" fontId="5" fillId="0" borderId="16" xfId="0" applyNumberFormat="1" applyFont="1" applyFill="1" applyBorder="1" applyAlignment="1">
      <alignment vertical="center"/>
    </xf>
    <xf numFmtId="164" fontId="5" fillId="0" borderId="24" xfId="0" applyNumberFormat="1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164" fontId="2" fillId="0" borderId="6" xfId="0" applyNumberFormat="1" applyFont="1" applyBorder="1" applyAlignment="1" applyProtection="1">
      <alignment vertical="center" wrapText="1"/>
      <protection locked="0"/>
    </xf>
    <xf numFmtId="2" fontId="5" fillId="0" borderId="16" xfId="0" applyNumberFormat="1" applyFont="1" applyBorder="1" applyAlignment="1" applyProtection="1">
      <alignment vertical="center"/>
      <protection locked="0"/>
    </xf>
    <xf numFmtId="1" fontId="5" fillId="0" borderId="16" xfId="0" applyNumberFormat="1" applyFont="1" applyBorder="1" applyAlignment="1" applyProtection="1">
      <alignment vertical="center"/>
      <protection locked="0"/>
    </xf>
    <xf numFmtId="1" fontId="5" fillId="0" borderId="6" xfId="0" applyNumberFormat="1" applyFont="1" applyBorder="1" applyAlignment="1" applyProtection="1">
      <alignment vertical="center"/>
      <protection locked="0"/>
    </xf>
    <xf numFmtId="2" fontId="5" fillId="0" borderId="18" xfId="0" applyNumberFormat="1" applyFont="1" applyBorder="1" applyAlignment="1" applyProtection="1">
      <alignment vertical="center"/>
      <protection locked="0"/>
    </xf>
    <xf numFmtId="14" fontId="2" fillId="0" borderId="17" xfId="0" applyNumberFormat="1" applyFont="1" applyFill="1" applyBorder="1" applyAlignment="1">
      <alignment horizontal="center" vertical="center" wrapText="1"/>
    </xf>
    <xf numFmtId="14" fontId="5" fillId="0" borderId="17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6" xfId="4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23" xfId="4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5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24" xfId="3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6" xfId="3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8" fillId="0" borderId="42" xfId="9" applyFont="1" applyBorder="1" applyAlignment="1">
      <alignment horizontal="center" vertical="center"/>
    </xf>
    <xf numFmtId="0" fontId="18" fillId="0" borderId="30" xfId="9" applyFont="1" applyBorder="1" applyAlignment="1">
      <alignment horizontal="center" vertical="center"/>
    </xf>
    <xf numFmtId="0" fontId="18" fillId="0" borderId="0" xfId="9" applyFont="1" applyBorder="1" applyAlignment="1">
      <alignment horizontal="center" vertical="center"/>
    </xf>
    <xf numFmtId="0" fontId="18" fillId="0" borderId="43" xfId="9" applyFont="1" applyBorder="1" applyAlignment="1">
      <alignment horizontal="center" vertical="center"/>
    </xf>
    <xf numFmtId="0" fontId="18" fillId="0" borderId="41" xfId="9" applyFont="1" applyBorder="1" applyAlignment="1">
      <alignment horizontal="center" vertical="center"/>
    </xf>
    <xf numFmtId="0" fontId="18" fillId="0" borderId="31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28" xfId="0" applyFill="1" applyBorder="1" applyAlignment="1">
      <alignment horizontal="left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2" fillId="0" borderId="1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</cellXfs>
  <cellStyles count="13">
    <cellStyle name="Čárka" xfId="2" builtinId="3"/>
    <cellStyle name="Čárka 2" xfId="12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15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zoomScaleNormal="100" workbookViewId="0"/>
  </sheetViews>
  <sheetFormatPr defaultColWidth="9.140625" defaultRowHeight="15" x14ac:dyDescent="0.25"/>
  <cols>
    <col min="1" max="1" width="12.85546875" style="3" customWidth="1"/>
    <col min="2" max="2" width="37.85546875" style="3" customWidth="1"/>
    <col min="3" max="3" width="27.285156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6" t="s">
        <v>23</v>
      </c>
      <c r="D1" s="67" t="s">
        <v>49</v>
      </c>
    </row>
    <row r="2" spans="1:18" ht="18.75" x14ac:dyDescent="0.25">
      <c r="A2" s="2" t="s">
        <v>46</v>
      </c>
    </row>
    <row r="3" spans="1:18" ht="10.5" customHeight="1" thickBot="1" x14ac:dyDescent="0.4">
      <c r="H3" s="1"/>
      <c r="I3" s="1"/>
      <c r="J3" s="1"/>
      <c r="K3" s="1"/>
      <c r="L3" s="1"/>
    </row>
    <row r="4" spans="1:18" ht="102.75" customHeight="1" thickBot="1" x14ac:dyDescent="0.3">
      <c r="A4" s="46" t="s">
        <v>0</v>
      </c>
      <c r="B4" s="46" t="s">
        <v>1</v>
      </c>
      <c r="C4" s="23" t="s">
        <v>2</v>
      </c>
      <c r="D4" s="47" t="s">
        <v>3</v>
      </c>
      <c r="E4" s="47" t="s">
        <v>4</v>
      </c>
      <c r="F4" s="47" t="s">
        <v>5</v>
      </c>
      <c r="G4" s="47" t="s">
        <v>12</v>
      </c>
      <c r="H4" s="47" t="s">
        <v>27</v>
      </c>
      <c r="I4" s="47" t="s">
        <v>28</v>
      </c>
      <c r="J4" s="47" t="s">
        <v>13</v>
      </c>
      <c r="K4" s="47" t="s">
        <v>25</v>
      </c>
      <c r="L4" s="47" t="s">
        <v>26</v>
      </c>
      <c r="M4" s="47" t="s">
        <v>6</v>
      </c>
      <c r="N4" s="5"/>
      <c r="O4" s="6"/>
      <c r="P4" s="6"/>
      <c r="Q4" s="6"/>
      <c r="R4" s="6"/>
    </row>
    <row r="5" spans="1:18" ht="22.5" x14ac:dyDescent="0.25">
      <c r="A5" s="53" t="s">
        <v>77</v>
      </c>
      <c r="B5" s="54" t="s">
        <v>50</v>
      </c>
      <c r="C5" s="55" t="s">
        <v>63</v>
      </c>
      <c r="D5" s="72">
        <v>0</v>
      </c>
      <c r="E5" s="73">
        <v>1333271</v>
      </c>
      <c r="F5" s="73">
        <v>190000</v>
      </c>
      <c r="G5" s="73">
        <v>190000</v>
      </c>
      <c r="H5" s="78">
        <v>96</v>
      </c>
      <c r="I5" s="78">
        <v>78</v>
      </c>
      <c r="J5" s="78">
        <v>9</v>
      </c>
      <c r="K5" s="77">
        <v>40.25</v>
      </c>
      <c r="L5" s="77">
        <v>18</v>
      </c>
      <c r="M5" s="81" t="s">
        <v>91</v>
      </c>
    </row>
    <row r="6" spans="1:18" s="48" customFormat="1" ht="22.5" x14ac:dyDescent="0.25">
      <c r="A6" s="16" t="s">
        <v>78</v>
      </c>
      <c r="B6" s="17" t="s">
        <v>51</v>
      </c>
      <c r="C6" s="56" t="s">
        <v>64</v>
      </c>
      <c r="D6" s="74">
        <v>0</v>
      </c>
      <c r="E6" s="75">
        <v>636251</v>
      </c>
      <c r="F6" s="75">
        <v>125000</v>
      </c>
      <c r="G6" s="75">
        <v>125000</v>
      </c>
      <c r="H6" s="79">
        <v>32</v>
      </c>
      <c r="I6" s="79">
        <v>26</v>
      </c>
      <c r="J6" s="79">
        <v>11</v>
      </c>
      <c r="K6" s="80">
        <v>17.420000000000002</v>
      </c>
      <c r="L6" s="80">
        <v>6</v>
      </c>
      <c r="M6" s="82" t="s">
        <v>91</v>
      </c>
    </row>
    <row r="7" spans="1:18" ht="22.5" x14ac:dyDescent="0.25">
      <c r="A7" s="16" t="s">
        <v>79</v>
      </c>
      <c r="B7" s="17" t="s">
        <v>52</v>
      </c>
      <c r="C7" s="56" t="s">
        <v>65</v>
      </c>
      <c r="D7" s="74">
        <v>72064</v>
      </c>
      <c r="E7" s="75">
        <v>766191</v>
      </c>
      <c r="F7" s="75">
        <v>275000</v>
      </c>
      <c r="G7" s="75">
        <v>275000</v>
      </c>
      <c r="H7" s="79">
        <v>53</v>
      </c>
      <c r="I7" s="79">
        <v>44</v>
      </c>
      <c r="J7" s="79">
        <v>17</v>
      </c>
      <c r="K7" s="80">
        <v>14.83</v>
      </c>
      <c r="L7" s="80">
        <v>9</v>
      </c>
      <c r="M7" s="81">
        <v>43465</v>
      </c>
      <c r="O7" s="139" t="s">
        <v>45</v>
      </c>
      <c r="P7" s="139"/>
    </row>
    <row r="8" spans="1:18" x14ac:dyDescent="0.25">
      <c r="A8" s="16" t="s">
        <v>80</v>
      </c>
      <c r="B8" s="17" t="s">
        <v>53</v>
      </c>
      <c r="C8" s="56" t="s">
        <v>66</v>
      </c>
      <c r="D8" s="74">
        <v>0</v>
      </c>
      <c r="E8" s="75">
        <v>890443</v>
      </c>
      <c r="F8" s="75">
        <v>123300</v>
      </c>
      <c r="G8" s="76">
        <v>123300</v>
      </c>
      <c r="H8" s="79">
        <v>40</v>
      </c>
      <c r="I8" s="79">
        <v>25</v>
      </c>
      <c r="J8" s="79">
        <v>16</v>
      </c>
      <c r="K8" s="80">
        <v>20.25</v>
      </c>
      <c r="L8" s="80">
        <v>13.33</v>
      </c>
      <c r="M8" s="81" t="s">
        <v>91</v>
      </c>
      <c r="O8" s="139"/>
      <c r="P8" s="139"/>
    </row>
    <row r="9" spans="1:18" ht="33.75" x14ac:dyDescent="0.25">
      <c r="A9" s="16" t="s">
        <v>81</v>
      </c>
      <c r="B9" s="17" t="s">
        <v>54</v>
      </c>
      <c r="C9" s="56" t="s">
        <v>67</v>
      </c>
      <c r="D9" s="74">
        <v>0</v>
      </c>
      <c r="E9" s="75">
        <v>223000</v>
      </c>
      <c r="F9" s="75">
        <v>65000</v>
      </c>
      <c r="G9" s="75">
        <v>65000</v>
      </c>
      <c r="H9" s="79">
        <v>12</v>
      </c>
      <c r="I9" s="79">
        <v>8</v>
      </c>
      <c r="J9" s="79">
        <v>3</v>
      </c>
      <c r="K9" s="80">
        <v>8</v>
      </c>
      <c r="L9" s="80">
        <v>4</v>
      </c>
      <c r="M9" s="81" t="s">
        <v>91</v>
      </c>
    </row>
    <row r="10" spans="1:18" ht="22.5" x14ac:dyDescent="0.25">
      <c r="A10" s="16" t="s">
        <v>82</v>
      </c>
      <c r="B10" s="17" t="s">
        <v>55</v>
      </c>
      <c r="C10" s="56" t="s">
        <v>68</v>
      </c>
      <c r="D10" s="74">
        <v>0</v>
      </c>
      <c r="E10" s="75">
        <v>558751</v>
      </c>
      <c r="F10" s="75">
        <v>95600</v>
      </c>
      <c r="G10" s="75">
        <v>95600</v>
      </c>
      <c r="H10" s="79">
        <v>61</v>
      </c>
      <c r="I10" s="79">
        <v>47</v>
      </c>
      <c r="J10" s="79">
        <v>11</v>
      </c>
      <c r="K10" s="80">
        <v>31.25</v>
      </c>
      <c r="L10" s="80">
        <v>13.42</v>
      </c>
      <c r="M10" s="81" t="s">
        <v>95</v>
      </c>
    </row>
    <row r="11" spans="1:18" ht="22.5" x14ac:dyDescent="0.25">
      <c r="A11" s="16" t="s">
        <v>83</v>
      </c>
      <c r="B11" s="17" t="s">
        <v>56</v>
      </c>
      <c r="C11" s="56" t="s">
        <v>69</v>
      </c>
      <c r="D11" s="74">
        <v>0</v>
      </c>
      <c r="E11" s="75">
        <v>581857</v>
      </c>
      <c r="F11" s="75">
        <v>42000</v>
      </c>
      <c r="G11" s="75">
        <v>42000</v>
      </c>
      <c r="H11" s="79">
        <v>39</v>
      </c>
      <c r="I11" s="79">
        <v>31</v>
      </c>
      <c r="J11" s="79">
        <v>31</v>
      </c>
      <c r="K11" s="80">
        <v>30.33</v>
      </c>
      <c r="L11" s="80">
        <v>8</v>
      </c>
      <c r="M11" s="81" t="s">
        <v>91</v>
      </c>
    </row>
    <row r="12" spans="1:18" ht="22.5" x14ac:dyDescent="0.25">
      <c r="A12" s="16" t="s">
        <v>84</v>
      </c>
      <c r="B12" s="17" t="s">
        <v>57</v>
      </c>
      <c r="C12" s="56" t="s">
        <v>70</v>
      </c>
      <c r="D12" s="74">
        <v>0</v>
      </c>
      <c r="E12" s="75">
        <v>550000</v>
      </c>
      <c r="F12" s="75">
        <v>80000</v>
      </c>
      <c r="G12" s="75">
        <v>80000</v>
      </c>
      <c r="H12" s="79">
        <v>38</v>
      </c>
      <c r="I12" s="79">
        <v>31</v>
      </c>
      <c r="J12" s="79">
        <v>30</v>
      </c>
      <c r="K12" s="80">
        <v>27.5</v>
      </c>
      <c r="L12" s="80">
        <v>7</v>
      </c>
      <c r="M12" s="81" t="s">
        <v>91</v>
      </c>
    </row>
    <row r="13" spans="1:18" ht="22.5" x14ac:dyDescent="0.25">
      <c r="A13" s="16" t="s">
        <v>85</v>
      </c>
      <c r="B13" s="17" t="s">
        <v>58</v>
      </c>
      <c r="C13" s="56" t="s">
        <v>71</v>
      </c>
      <c r="D13" s="74">
        <v>0</v>
      </c>
      <c r="E13" s="75">
        <v>275093</v>
      </c>
      <c r="F13" s="75">
        <v>90000</v>
      </c>
      <c r="G13" s="75">
        <v>90000</v>
      </c>
      <c r="H13" s="79">
        <v>16</v>
      </c>
      <c r="I13" s="79">
        <v>10</v>
      </c>
      <c r="J13" s="79">
        <v>7</v>
      </c>
      <c r="K13" s="80">
        <v>8.5</v>
      </c>
      <c r="L13" s="80">
        <v>4.2</v>
      </c>
      <c r="M13" s="81" t="s">
        <v>91</v>
      </c>
    </row>
    <row r="14" spans="1:18" ht="22.5" x14ac:dyDescent="0.25">
      <c r="A14" s="16" t="s">
        <v>86</v>
      </c>
      <c r="B14" s="17" t="s">
        <v>59</v>
      </c>
      <c r="C14" s="56" t="s">
        <v>72</v>
      </c>
      <c r="D14" s="74">
        <v>0</v>
      </c>
      <c r="E14" s="75">
        <v>970508</v>
      </c>
      <c r="F14" s="75">
        <v>201200</v>
      </c>
      <c r="G14" s="75">
        <v>161000</v>
      </c>
      <c r="H14" s="137">
        <v>41</v>
      </c>
      <c r="I14" s="137">
        <v>27</v>
      </c>
      <c r="J14" s="137">
        <v>41</v>
      </c>
      <c r="K14" s="138">
        <v>10.33</v>
      </c>
      <c r="L14" s="80">
        <v>8</v>
      </c>
      <c r="M14" s="136" t="s">
        <v>91</v>
      </c>
    </row>
    <row r="15" spans="1:18" x14ac:dyDescent="0.25">
      <c r="A15" s="16" t="s">
        <v>87</v>
      </c>
      <c r="B15" s="17" t="s">
        <v>60</v>
      </c>
      <c r="C15" s="56" t="s">
        <v>73</v>
      </c>
      <c r="D15" s="74">
        <v>0</v>
      </c>
      <c r="E15" s="75">
        <v>840211</v>
      </c>
      <c r="F15" s="75">
        <f>26800+G15</f>
        <v>420000</v>
      </c>
      <c r="G15" s="75">
        <v>393200</v>
      </c>
      <c r="H15" s="79">
        <v>19</v>
      </c>
      <c r="I15" s="79">
        <v>15</v>
      </c>
      <c r="J15" s="79">
        <v>18</v>
      </c>
      <c r="K15" s="80">
        <v>15</v>
      </c>
      <c r="L15" s="80">
        <v>4</v>
      </c>
      <c r="M15" s="81" t="s">
        <v>91</v>
      </c>
    </row>
    <row r="16" spans="1:18" ht="22.5" x14ac:dyDescent="0.25">
      <c r="A16" s="16" t="s">
        <v>88</v>
      </c>
      <c r="B16" s="17" t="s">
        <v>61</v>
      </c>
      <c r="C16" s="56" t="s">
        <v>74</v>
      </c>
      <c r="D16" s="74">
        <v>0</v>
      </c>
      <c r="E16" s="75">
        <v>375351</v>
      </c>
      <c r="F16" s="75">
        <v>150000</v>
      </c>
      <c r="G16" s="75">
        <v>150000</v>
      </c>
      <c r="H16" s="79">
        <v>19</v>
      </c>
      <c r="I16" s="79">
        <v>16</v>
      </c>
      <c r="J16" s="79">
        <v>9</v>
      </c>
      <c r="K16" s="80">
        <v>9.25</v>
      </c>
      <c r="L16" s="80">
        <v>3.33</v>
      </c>
      <c r="M16" s="81" t="s">
        <v>91</v>
      </c>
      <c r="N16" s="7"/>
      <c r="O16" s="7"/>
    </row>
    <row r="17" spans="1:15" ht="23.25" thickBot="1" x14ac:dyDescent="0.3">
      <c r="A17" s="57" t="s">
        <v>89</v>
      </c>
      <c r="B17" s="58" t="s">
        <v>62</v>
      </c>
      <c r="C17" s="59" t="s">
        <v>75</v>
      </c>
      <c r="D17" s="74">
        <v>0</v>
      </c>
      <c r="E17" s="75">
        <v>522767</v>
      </c>
      <c r="F17" s="75">
        <v>219500</v>
      </c>
      <c r="G17" s="75">
        <v>219500</v>
      </c>
      <c r="H17" s="79">
        <v>12</v>
      </c>
      <c r="I17" s="79">
        <v>8</v>
      </c>
      <c r="J17" s="79">
        <v>8</v>
      </c>
      <c r="K17" s="80">
        <v>6.42</v>
      </c>
      <c r="L17" s="80">
        <v>3.17</v>
      </c>
      <c r="M17" s="81" t="s">
        <v>94</v>
      </c>
      <c r="N17" s="7"/>
      <c r="O17" s="7"/>
    </row>
    <row r="18" spans="1:15" thickBot="1" x14ac:dyDescent="0.4">
      <c r="A18" s="11" t="s">
        <v>11</v>
      </c>
      <c r="B18" s="12"/>
      <c r="C18" s="12"/>
      <c r="D18" s="13">
        <f t="shared" ref="D18:L18" si="0">SUM(D5:D17)</f>
        <v>72064</v>
      </c>
      <c r="E18" s="13">
        <f t="shared" si="0"/>
        <v>8523694</v>
      </c>
      <c r="F18" s="14">
        <f t="shared" si="0"/>
        <v>2076600</v>
      </c>
      <c r="G18" s="14">
        <f t="shared" si="0"/>
        <v>2009600</v>
      </c>
      <c r="H18" s="12">
        <f t="shared" si="0"/>
        <v>478</v>
      </c>
      <c r="I18" s="12">
        <f t="shared" si="0"/>
        <v>366</v>
      </c>
      <c r="J18" s="12">
        <f t="shared" si="0"/>
        <v>211</v>
      </c>
      <c r="K18" s="12">
        <f t="shared" si="0"/>
        <v>239.32999999999998</v>
      </c>
      <c r="L18" s="12">
        <f t="shared" si="0"/>
        <v>101.45</v>
      </c>
      <c r="M18" s="15"/>
    </row>
    <row r="20" spans="1:15" ht="14.45" x14ac:dyDescent="0.35">
      <c r="H20" s="3" t="s">
        <v>24</v>
      </c>
    </row>
    <row r="21" spans="1:15" ht="14.45" x14ac:dyDescent="0.35">
      <c r="B21" s="8"/>
    </row>
    <row r="24" spans="1:15" ht="14.45" x14ac:dyDescent="0.35">
      <c r="B24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topLeftCell="A4" zoomScale="85" zoomScaleNormal="85" workbookViewId="0">
      <selection activeCell="A32" sqref="A32:A3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37.28515625" style="3" customWidth="1"/>
    <col min="18" max="16384" width="9.140625" style="3"/>
  </cols>
  <sheetData>
    <row r="2" spans="1:17" ht="18.75" x14ac:dyDescent="0.25">
      <c r="A2" s="2" t="s">
        <v>47</v>
      </c>
    </row>
    <row r="3" spans="1:17" thickBot="1" x14ac:dyDescent="0.4"/>
    <row r="4" spans="1:17" ht="15.75" thickBot="1" x14ac:dyDescent="0.3">
      <c r="A4" s="143" t="s">
        <v>10</v>
      </c>
      <c r="B4" s="140" t="s">
        <v>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1"/>
    </row>
    <row r="5" spans="1:17" ht="15.75" thickBot="1" x14ac:dyDescent="0.3">
      <c r="A5" s="144"/>
      <c r="B5" s="142" t="s">
        <v>8</v>
      </c>
      <c r="C5" s="140"/>
      <c r="D5" s="140"/>
      <c r="E5" s="140"/>
      <c r="F5" s="140"/>
      <c r="G5" s="140"/>
      <c r="H5" s="140"/>
      <c r="I5" s="141"/>
      <c r="J5" s="146" t="s">
        <v>31</v>
      </c>
      <c r="K5" s="146"/>
      <c r="L5" s="146"/>
      <c r="M5" s="147"/>
      <c r="N5" s="142" t="s">
        <v>7</v>
      </c>
      <c r="O5" s="141"/>
      <c r="P5" s="10"/>
    </row>
    <row r="6" spans="1:17" ht="45.75" thickBot="1" x14ac:dyDescent="0.3">
      <c r="A6" s="145"/>
      <c r="B6" s="18" t="s">
        <v>14</v>
      </c>
      <c r="C6" s="51" t="s">
        <v>15</v>
      </c>
      <c r="D6" s="20" t="s">
        <v>40</v>
      </c>
      <c r="E6" s="19" t="s">
        <v>16</v>
      </c>
      <c r="F6" s="20" t="s">
        <v>33</v>
      </c>
      <c r="G6" s="20" t="s">
        <v>41</v>
      </c>
      <c r="H6" s="20" t="s">
        <v>32</v>
      </c>
      <c r="I6" s="63" t="s">
        <v>29</v>
      </c>
      <c r="J6" s="62" t="s">
        <v>20</v>
      </c>
      <c r="K6" s="20" t="s">
        <v>39</v>
      </c>
      <c r="L6" s="20" t="s">
        <v>21</v>
      </c>
      <c r="M6" s="21" t="s">
        <v>22</v>
      </c>
      <c r="N6" s="20" t="s">
        <v>18</v>
      </c>
      <c r="O6" s="20" t="s">
        <v>19</v>
      </c>
      <c r="P6" s="52" t="s">
        <v>30</v>
      </c>
      <c r="Q6" s="64" t="s">
        <v>42</v>
      </c>
    </row>
    <row r="7" spans="1:17" ht="14.45" x14ac:dyDescent="0.35">
      <c r="A7" s="60" t="s">
        <v>77</v>
      </c>
      <c r="B7" s="113">
        <v>3</v>
      </c>
      <c r="C7" s="114">
        <v>0</v>
      </c>
      <c r="D7" s="115">
        <v>0</v>
      </c>
      <c r="E7" s="115">
        <v>0</v>
      </c>
      <c r="F7" s="115">
        <v>1</v>
      </c>
      <c r="G7" s="115">
        <v>0</v>
      </c>
      <c r="H7" s="115">
        <v>8</v>
      </c>
      <c r="I7" s="116">
        <v>2</v>
      </c>
      <c r="J7" s="114">
        <v>6</v>
      </c>
      <c r="K7" s="115">
        <v>0</v>
      </c>
      <c r="L7" s="115">
        <v>0</v>
      </c>
      <c r="M7" s="116">
        <v>0</v>
      </c>
      <c r="N7" s="115">
        <v>3</v>
      </c>
      <c r="O7" s="115">
        <v>10</v>
      </c>
      <c r="P7" s="117">
        <v>0</v>
      </c>
      <c r="Q7" s="83"/>
    </row>
    <row r="8" spans="1:17" ht="14.45" x14ac:dyDescent="0.35">
      <c r="A8" s="61" t="s">
        <v>78</v>
      </c>
      <c r="B8" s="118">
        <v>0</v>
      </c>
      <c r="C8" s="119">
        <v>0</v>
      </c>
      <c r="D8" s="119">
        <v>0</v>
      </c>
      <c r="E8" s="119">
        <v>0</v>
      </c>
      <c r="F8" s="119">
        <v>0</v>
      </c>
      <c r="G8" s="119">
        <v>0</v>
      </c>
      <c r="H8" s="119">
        <v>5</v>
      </c>
      <c r="I8" s="120">
        <v>0</v>
      </c>
      <c r="J8" s="121">
        <v>0</v>
      </c>
      <c r="K8" s="119">
        <v>0</v>
      </c>
      <c r="L8" s="119">
        <v>0</v>
      </c>
      <c r="M8" s="120">
        <v>0</v>
      </c>
      <c r="N8" s="119">
        <v>1</v>
      </c>
      <c r="O8" s="122">
        <v>5</v>
      </c>
      <c r="P8" s="122">
        <v>0</v>
      </c>
      <c r="Q8" s="84"/>
    </row>
    <row r="9" spans="1:17" ht="14.45" x14ac:dyDescent="0.35">
      <c r="A9" s="61" t="s">
        <v>79</v>
      </c>
      <c r="B9" s="118">
        <v>1</v>
      </c>
      <c r="C9" s="119">
        <v>0</v>
      </c>
      <c r="D9" s="119">
        <v>0</v>
      </c>
      <c r="E9" s="119">
        <v>0</v>
      </c>
      <c r="F9" s="119">
        <v>0</v>
      </c>
      <c r="G9" s="119">
        <v>0</v>
      </c>
      <c r="H9" s="119">
        <v>9</v>
      </c>
      <c r="I9" s="120">
        <v>2</v>
      </c>
      <c r="J9" s="121">
        <v>0</v>
      </c>
      <c r="K9" s="119">
        <v>0</v>
      </c>
      <c r="L9" s="119">
        <v>0</v>
      </c>
      <c r="M9" s="120">
        <v>0</v>
      </c>
      <c r="N9" s="119">
        <v>0</v>
      </c>
      <c r="O9" s="119">
        <v>4</v>
      </c>
      <c r="P9" s="122">
        <v>0</v>
      </c>
      <c r="Q9" s="84"/>
    </row>
    <row r="10" spans="1:17" ht="14.45" x14ac:dyDescent="0.35">
      <c r="A10" s="61" t="s">
        <v>80</v>
      </c>
      <c r="B10" s="123">
        <v>0</v>
      </c>
      <c r="C10" s="119">
        <v>0</v>
      </c>
      <c r="D10" s="119">
        <v>3</v>
      </c>
      <c r="E10" s="124">
        <v>1</v>
      </c>
      <c r="F10" s="125">
        <v>0</v>
      </c>
      <c r="G10" s="125">
        <v>0</v>
      </c>
      <c r="H10" s="125">
        <v>3</v>
      </c>
      <c r="I10" s="126">
        <v>9</v>
      </c>
      <c r="J10" s="121">
        <v>7</v>
      </c>
      <c r="K10" s="119">
        <v>0</v>
      </c>
      <c r="L10" s="125">
        <v>0</v>
      </c>
      <c r="M10" s="126">
        <v>0</v>
      </c>
      <c r="N10" s="125">
        <v>0</v>
      </c>
      <c r="O10" s="125">
        <v>0</v>
      </c>
      <c r="P10" s="122">
        <v>0</v>
      </c>
      <c r="Q10" s="85"/>
    </row>
    <row r="11" spans="1:17" x14ac:dyDescent="0.25">
      <c r="A11" s="61" t="s">
        <v>81</v>
      </c>
      <c r="B11" s="123">
        <v>0</v>
      </c>
      <c r="C11" s="119">
        <v>0</v>
      </c>
      <c r="D11" s="119">
        <v>0</v>
      </c>
      <c r="E11" s="124">
        <v>0</v>
      </c>
      <c r="F11" s="125">
        <v>0</v>
      </c>
      <c r="G11" s="125">
        <v>0</v>
      </c>
      <c r="H11" s="125">
        <v>0</v>
      </c>
      <c r="I11" s="126">
        <v>0</v>
      </c>
      <c r="J11" s="121">
        <v>0</v>
      </c>
      <c r="K11" s="119">
        <v>0</v>
      </c>
      <c r="L11" s="125">
        <v>0</v>
      </c>
      <c r="M11" s="126">
        <v>0</v>
      </c>
      <c r="N11" s="125">
        <v>0</v>
      </c>
      <c r="O11" s="125">
        <v>0</v>
      </c>
      <c r="P11" s="122">
        <v>0</v>
      </c>
      <c r="Q11" s="85"/>
    </row>
    <row r="12" spans="1:17" x14ac:dyDescent="0.25">
      <c r="A12" s="61" t="s">
        <v>82</v>
      </c>
      <c r="B12" s="123">
        <v>1</v>
      </c>
      <c r="C12" s="119">
        <v>3</v>
      </c>
      <c r="D12" s="119">
        <v>2</v>
      </c>
      <c r="E12" s="124">
        <v>0</v>
      </c>
      <c r="F12" s="125">
        <v>0</v>
      </c>
      <c r="G12" s="125">
        <v>0</v>
      </c>
      <c r="H12" s="125">
        <v>3</v>
      </c>
      <c r="I12" s="126">
        <v>0</v>
      </c>
      <c r="J12" s="121">
        <v>3</v>
      </c>
      <c r="K12" s="119">
        <v>0</v>
      </c>
      <c r="L12" s="125">
        <v>0</v>
      </c>
      <c r="M12" s="126">
        <v>0</v>
      </c>
      <c r="N12" s="125">
        <v>0</v>
      </c>
      <c r="O12" s="125">
        <v>18</v>
      </c>
      <c r="P12" s="122">
        <v>0</v>
      </c>
      <c r="Q12" s="85"/>
    </row>
    <row r="13" spans="1:17" x14ac:dyDescent="0.25">
      <c r="A13" s="61" t="s">
        <v>83</v>
      </c>
      <c r="B13" s="123">
        <v>3</v>
      </c>
      <c r="C13" s="119">
        <v>4</v>
      </c>
      <c r="D13" s="119">
        <v>0</v>
      </c>
      <c r="E13" s="124">
        <v>0</v>
      </c>
      <c r="F13" s="125">
        <v>0</v>
      </c>
      <c r="G13" s="125">
        <v>0</v>
      </c>
      <c r="H13" s="125">
        <v>4</v>
      </c>
      <c r="I13" s="126">
        <v>4</v>
      </c>
      <c r="J13" s="121">
        <v>0</v>
      </c>
      <c r="K13" s="119">
        <v>0</v>
      </c>
      <c r="L13" s="125">
        <v>0</v>
      </c>
      <c r="M13" s="126">
        <v>0</v>
      </c>
      <c r="N13" s="125">
        <v>0</v>
      </c>
      <c r="O13" s="125">
        <v>8</v>
      </c>
      <c r="P13" s="122">
        <v>0</v>
      </c>
      <c r="Q13" s="134"/>
    </row>
    <row r="14" spans="1:17" ht="14.45" x14ac:dyDescent="0.35">
      <c r="A14" s="61" t="s">
        <v>84</v>
      </c>
      <c r="B14" s="123">
        <v>2</v>
      </c>
      <c r="C14" s="119">
        <v>0</v>
      </c>
      <c r="D14" s="119">
        <v>9</v>
      </c>
      <c r="E14" s="124">
        <v>0</v>
      </c>
      <c r="F14" s="125">
        <v>0</v>
      </c>
      <c r="G14" s="125">
        <v>0</v>
      </c>
      <c r="H14" s="125">
        <v>4</v>
      </c>
      <c r="I14" s="126">
        <v>0</v>
      </c>
      <c r="J14" s="121">
        <v>0</v>
      </c>
      <c r="K14" s="119">
        <v>0</v>
      </c>
      <c r="L14" s="125">
        <v>0</v>
      </c>
      <c r="M14" s="126">
        <v>0</v>
      </c>
      <c r="N14" s="125">
        <v>0</v>
      </c>
      <c r="O14" s="125">
        <v>7</v>
      </c>
      <c r="P14" s="122">
        <v>0</v>
      </c>
      <c r="Q14" s="85"/>
    </row>
    <row r="15" spans="1:17" ht="14.45" x14ac:dyDescent="0.35">
      <c r="A15" s="61" t="s">
        <v>85</v>
      </c>
      <c r="B15" s="118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120">
        <v>0</v>
      </c>
      <c r="J15" s="121">
        <v>0</v>
      </c>
      <c r="K15" s="119">
        <v>0</v>
      </c>
      <c r="L15" s="119">
        <v>0</v>
      </c>
      <c r="M15" s="120">
        <v>0</v>
      </c>
      <c r="N15" s="119">
        <v>0</v>
      </c>
      <c r="O15" s="119">
        <v>3</v>
      </c>
      <c r="P15" s="122">
        <v>0</v>
      </c>
      <c r="Q15" s="84"/>
    </row>
    <row r="16" spans="1:17" s="50" customFormat="1" x14ac:dyDescent="0.25">
      <c r="A16" s="61" t="s">
        <v>86</v>
      </c>
      <c r="B16" s="86">
        <v>0</v>
      </c>
      <c r="C16" s="87">
        <v>2</v>
      </c>
      <c r="D16" s="87">
        <v>0</v>
      </c>
      <c r="E16" s="87">
        <v>3</v>
      </c>
      <c r="F16" s="87">
        <v>1</v>
      </c>
      <c r="G16" s="87">
        <v>0</v>
      </c>
      <c r="H16" s="87">
        <v>7</v>
      </c>
      <c r="I16" s="88">
        <v>0</v>
      </c>
      <c r="J16" s="89">
        <v>2</v>
      </c>
      <c r="K16" s="87">
        <v>6</v>
      </c>
      <c r="L16" s="87">
        <v>0</v>
      </c>
      <c r="M16" s="88">
        <v>0</v>
      </c>
      <c r="N16" s="87">
        <v>2</v>
      </c>
      <c r="O16" s="87">
        <v>8</v>
      </c>
      <c r="P16" s="90">
        <v>6</v>
      </c>
      <c r="Q16" s="135" t="s">
        <v>92</v>
      </c>
    </row>
    <row r="17" spans="1:17" x14ac:dyDescent="0.25">
      <c r="A17" s="61" t="s">
        <v>87</v>
      </c>
      <c r="B17" s="118">
        <v>0</v>
      </c>
      <c r="C17" s="119">
        <v>3</v>
      </c>
      <c r="D17" s="119">
        <v>0</v>
      </c>
      <c r="E17" s="119">
        <v>0</v>
      </c>
      <c r="F17" s="119">
        <v>0</v>
      </c>
      <c r="G17" s="119">
        <v>0</v>
      </c>
      <c r="H17" s="119">
        <v>1</v>
      </c>
      <c r="I17" s="120">
        <v>4</v>
      </c>
      <c r="J17" s="121">
        <v>0</v>
      </c>
      <c r="K17" s="119">
        <v>0</v>
      </c>
      <c r="L17" s="119">
        <v>0</v>
      </c>
      <c r="M17" s="120">
        <v>0</v>
      </c>
      <c r="N17" s="119">
        <v>0</v>
      </c>
      <c r="O17" s="119">
        <v>3</v>
      </c>
      <c r="P17" s="122">
        <v>1</v>
      </c>
      <c r="Q17" s="84" t="s">
        <v>93</v>
      </c>
    </row>
    <row r="18" spans="1:17" ht="14.45" x14ac:dyDescent="0.35">
      <c r="A18" s="61" t="s">
        <v>88</v>
      </c>
      <c r="B18" s="118">
        <v>1</v>
      </c>
      <c r="C18" s="119">
        <v>0</v>
      </c>
      <c r="D18" s="119">
        <v>0</v>
      </c>
      <c r="E18" s="119">
        <v>1</v>
      </c>
      <c r="F18" s="119">
        <v>1</v>
      </c>
      <c r="G18" s="119">
        <v>0</v>
      </c>
      <c r="H18" s="119">
        <v>0</v>
      </c>
      <c r="I18" s="120">
        <v>1</v>
      </c>
      <c r="J18" s="121">
        <v>1</v>
      </c>
      <c r="K18" s="119">
        <v>0</v>
      </c>
      <c r="L18" s="119">
        <v>0</v>
      </c>
      <c r="M18" s="120">
        <v>1</v>
      </c>
      <c r="N18" s="119">
        <v>2</v>
      </c>
      <c r="O18" s="119">
        <v>2</v>
      </c>
      <c r="P18" s="122">
        <v>0</v>
      </c>
      <c r="Q18" s="84"/>
    </row>
    <row r="19" spans="1:17" s="49" customFormat="1" thickBot="1" x14ac:dyDescent="0.4">
      <c r="A19" s="61" t="s">
        <v>89</v>
      </c>
      <c r="B19" s="127">
        <v>1</v>
      </c>
      <c r="C19" s="128">
        <v>0</v>
      </c>
      <c r="D19" s="128">
        <v>1</v>
      </c>
      <c r="E19" s="128">
        <v>0</v>
      </c>
      <c r="F19" s="128">
        <v>0</v>
      </c>
      <c r="G19" s="128">
        <v>0</v>
      </c>
      <c r="H19" s="129">
        <v>1</v>
      </c>
      <c r="I19" s="130">
        <v>3</v>
      </c>
      <c r="J19" s="131">
        <v>0</v>
      </c>
      <c r="K19" s="128">
        <v>1</v>
      </c>
      <c r="L19" s="128">
        <v>0</v>
      </c>
      <c r="M19" s="132">
        <v>0</v>
      </c>
      <c r="N19" s="128">
        <v>0</v>
      </c>
      <c r="O19" s="128">
        <v>1</v>
      </c>
      <c r="P19" s="133">
        <v>0</v>
      </c>
      <c r="Q19" s="85"/>
    </row>
    <row r="20" spans="1:17" thickBot="1" x14ac:dyDescent="0.4">
      <c r="A20" s="22" t="s">
        <v>11</v>
      </c>
      <c r="B20" s="91">
        <f>SUM(B7:B19)</f>
        <v>12</v>
      </c>
      <c r="C20" s="91">
        <f>SUM(C7:C19)</f>
        <v>12</v>
      </c>
      <c r="D20" s="91">
        <f>SUM(D7:D19)</f>
        <v>15</v>
      </c>
      <c r="E20" s="91">
        <f>SUM(E7:E19)</f>
        <v>5</v>
      </c>
      <c r="F20" s="91">
        <f>SUM(F7:F19)</f>
        <v>3</v>
      </c>
      <c r="G20" s="91">
        <f>SUM(G7:G19)</f>
        <v>0</v>
      </c>
      <c r="H20" s="91">
        <f>SUM(H7:H19)</f>
        <v>45</v>
      </c>
      <c r="I20" s="92">
        <f>SUM(I7:I19)</f>
        <v>25</v>
      </c>
      <c r="J20" s="93">
        <f>SUM(J7:J19)</f>
        <v>19</v>
      </c>
      <c r="K20" s="91">
        <f>SUM(K7:K19)</f>
        <v>7</v>
      </c>
      <c r="L20" s="91">
        <f>SUM(L7:L19)</f>
        <v>0</v>
      </c>
      <c r="M20" s="91">
        <f>SUM(M7:M19)</f>
        <v>1</v>
      </c>
      <c r="N20" s="91">
        <f>SUM(N7:N19)</f>
        <v>8</v>
      </c>
      <c r="O20" s="91">
        <f>SUM(O7:O19)</f>
        <v>69</v>
      </c>
      <c r="P20" s="92">
        <f>SUM(P7:P19)</f>
        <v>7</v>
      </c>
      <c r="Q20" s="94"/>
    </row>
    <row r="22" spans="1:17" ht="15.75" x14ac:dyDescent="0.25">
      <c r="A22" s="33" t="s">
        <v>36</v>
      </c>
    </row>
    <row r="23" spans="1:17" ht="15.75" thickBot="1" x14ac:dyDescent="0.3">
      <c r="A23" s="3" t="s">
        <v>48</v>
      </c>
    </row>
    <row r="24" spans="1:17" ht="15.75" thickBot="1" x14ac:dyDescent="0.3">
      <c r="A24" s="148" t="s">
        <v>0</v>
      </c>
      <c r="B24" s="151" t="s">
        <v>9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3"/>
    </row>
    <row r="25" spans="1:17" ht="15.75" thickBot="1" x14ac:dyDescent="0.3">
      <c r="A25" s="149"/>
      <c r="B25" s="151" t="s">
        <v>8</v>
      </c>
      <c r="C25" s="152"/>
      <c r="D25" s="152"/>
      <c r="E25" s="152"/>
      <c r="F25" s="152"/>
      <c r="G25" s="152"/>
      <c r="H25" s="152"/>
      <c r="I25" s="153"/>
      <c r="J25" s="154" t="s">
        <v>31</v>
      </c>
      <c r="K25" s="154"/>
      <c r="L25" s="154"/>
      <c r="M25" s="155"/>
      <c r="N25" s="151" t="s">
        <v>7</v>
      </c>
      <c r="O25" s="153"/>
      <c r="P25" s="24"/>
    </row>
    <row r="26" spans="1:17" ht="48.75" thickBot="1" x14ac:dyDescent="0.3">
      <c r="A26" s="150"/>
      <c r="B26" s="25" t="s">
        <v>14</v>
      </c>
      <c r="C26" s="26" t="s">
        <v>15</v>
      </c>
      <c r="D26" s="26" t="s">
        <v>40</v>
      </c>
      <c r="E26" s="26" t="s">
        <v>16</v>
      </c>
      <c r="F26" s="27" t="s">
        <v>33</v>
      </c>
      <c r="G26" s="27" t="s">
        <v>17</v>
      </c>
      <c r="H26" s="27" t="s">
        <v>34</v>
      </c>
      <c r="I26" s="28" t="s">
        <v>29</v>
      </c>
      <c r="J26" s="29" t="s">
        <v>20</v>
      </c>
      <c r="K26" s="27" t="s">
        <v>35</v>
      </c>
      <c r="L26" s="27" t="s">
        <v>21</v>
      </c>
      <c r="M26" s="30" t="s">
        <v>22</v>
      </c>
      <c r="N26" s="27" t="s">
        <v>18</v>
      </c>
      <c r="O26" s="27" t="s">
        <v>19</v>
      </c>
      <c r="P26" s="28" t="s">
        <v>30</v>
      </c>
    </row>
    <row r="27" spans="1:17" ht="14.45" x14ac:dyDescent="0.35">
      <c r="A27" s="60" t="s">
        <v>77</v>
      </c>
      <c r="B27" s="95">
        <v>0</v>
      </c>
      <c r="C27" s="96">
        <v>0</v>
      </c>
      <c r="D27" s="96">
        <v>0</v>
      </c>
      <c r="E27" s="97">
        <v>0</v>
      </c>
      <c r="F27" s="96">
        <v>0</v>
      </c>
      <c r="G27" s="96">
        <v>0</v>
      </c>
      <c r="H27" s="96">
        <v>2</v>
      </c>
      <c r="I27" s="98">
        <v>1</v>
      </c>
      <c r="J27" s="99">
        <v>0</v>
      </c>
      <c r="K27" s="96">
        <v>0</v>
      </c>
      <c r="L27" s="96">
        <v>0</v>
      </c>
      <c r="M27" s="98">
        <v>0</v>
      </c>
      <c r="N27" s="96">
        <v>3</v>
      </c>
      <c r="O27" s="96">
        <v>10</v>
      </c>
      <c r="P27" s="98">
        <v>0</v>
      </c>
    </row>
    <row r="28" spans="1:17" ht="14.45" x14ac:dyDescent="0.35">
      <c r="A28" s="61" t="s">
        <v>78</v>
      </c>
      <c r="B28" s="100">
        <v>0</v>
      </c>
      <c r="C28" s="101">
        <v>0</v>
      </c>
      <c r="D28" s="101">
        <v>0</v>
      </c>
      <c r="E28" s="102">
        <v>0</v>
      </c>
      <c r="F28" s="101">
        <v>0</v>
      </c>
      <c r="G28" s="101">
        <v>0</v>
      </c>
      <c r="H28" s="101">
        <v>7</v>
      </c>
      <c r="I28" s="103">
        <v>0</v>
      </c>
      <c r="J28" s="104">
        <v>0</v>
      </c>
      <c r="K28" s="101">
        <v>0</v>
      </c>
      <c r="L28" s="101">
        <v>0</v>
      </c>
      <c r="M28" s="103">
        <v>0</v>
      </c>
      <c r="N28" s="105">
        <v>0</v>
      </c>
      <c r="O28" s="105">
        <v>2</v>
      </c>
      <c r="P28" s="103">
        <v>0</v>
      </c>
    </row>
    <row r="29" spans="1:17" ht="14.45" x14ac:dyDescent="0.35">
      <c r="A29" s="61" t="s">
        <v>79</v>
      </c>
      <c r="B29" s="100">
        <v>0</v>
      </c>
      <c r="C29" s="101">
        <v>3</v>
      </c>
      <c r="D29" s="101">
        <v>0</v>
      </c>
      <c r="E29" s="101">
        <v>0</v>
      </c>
      <c r="F29" s="101">
        <v>0</v>
      </c>
      <c r="G29" s="101">
        <v>0</v>
      </c>
      <c r="H29" s="101">
        <v>4</v>
      </c>
      <c r="I29" s="103">
        <v>1</v>
      </c>
      <c r="J29" s="104">
        <v>0</v>
      </c>
      <c r="K29" s="101">
        <v>0</v>
      </c>
      <c r="L29" s="101">
        <v>0</v>
      </c>
      <c r="M29" s="103">
        <v>0</v>
      </c>
      <c r="N29" s="105">
        <v>0</v>
      </c>
      <c r="O29" s="105">
        <v>3</v>
      </c>
      <c r="P29" s="103">
        <v>0</v>
      </c>
    </row>
    <row r="30" spans="1:17" ht="14.45" x14ac:dyDescent="0.35">
      <c r="A30" s="61" t="s">
        <v>80</v>
      </c>
      <c r="B30" s="100">
        <v>1</v>
      </c>
      <c r="C30" s="101">
        <v>1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103">
        <v>1</v>
      </c>
      <c r="J30" s="104">
        <v>1</v>
      </c>
      <c r="K30" s="101">
        <v>0</v>
      </c>
      <c r="L30" s="101">
        <v>0</v>
      </c>
      <c r="M30" s="103">
        <v>0</v>
      </c>
      <c r="N30" s="105">
        <v>0</v>
      </c>
      <c r="O30" s="105">
        <v>0</v>
      </c>
      <c r="P30" s="103">
        <v>0</v>
      </c>
    </row>
    <row r="31" spans="1:17" x14ac:dyDescent="0.25">
      <c r="A31" s="61" t="s">
        <v>81</v>
      </c>
      <c r="B31" s="106">
        <v>0</v>
      </c>
      <c r="C31" s="101">
        <v>0</v>
      </c>
      <c r="D31" s="101">
        <v>0</v>
      </c>
      <c r="E31" s="101">
        <v>0</v>
      </c>
      <c r="F31" s="101">
        <v>0</v>
      </c>
      <c r="G31" s="101">
        <v>0</v>
      </c>
      <c r="H31" s="101">
        <v>0</v>
      </c>
      <c r="I31" s="103">
        <v>0</v>
      </c>
      <c r="J31" s="104">
        <v>0</v>
      </c>
      <c r="K31" s="107">
        <v>0</v>
      </c>
      <c r="L31" s="101">
        <v>0</v>
      </c>
      <c r="M31" s="103">
        <v>0</v>
      </c>
      <c r="N31" s="101">
        <v>0</v>
      </c>
      <c r="O31" s="101">
        <v>0</v>
      </c>
      <c r="P31" s="103">
        <v>0</v>
      </c>
    </row>
    <row r="32" spans="1:17" x14ac:dyDescent="0.25">
      <c r="A32" s="61" t="s">
        <v>82</v>
      </c>
      <c r="B32" s="100">
        <v>0</v>
      </c>
      <c r="C32" s="101">
        <v>1</v>
      </c>
      <c r="D32" s="101">
        <v>0</v>
      </c>
      <c r="E32" s="101">
        <v>0</v>
      </c>
      <c r="F32" s="101">
        <v>0</v>
      </c>
      <c r="G32" s="101">
        <v>0</v>
      </c>
      <c r="H32" s="101">
        <v>1</v>
      </c>
      <c r="I32" s="103">
        <v>0</v>
      </c>
      <c r="J32" s="104">
        <v>2</v>
      </c>
      <c r="K32" s="101">
        <v>0</v>
      </c>
      <c r="L32" s="101">
        <v>0</v>
      </c>
      <c r="M32" s="103">
        <v>0</v>
      </c>
      <c r="N32" s="105">
        <v>0</v>
      </c>
      <c r="O32" s="105">
        <v>0</v>
      </c>
      <c r="P32" s="103">
        <v>0</v>
      </c>
    </row>
    <row r="33" spans="1:16" ht="14.45" x14ac:dyDescent="0.35">
      <c r="A33" s="61" t="s">
        <v>83</v>
      </c>
      <c r="B33" s="100">
        <v>1</v>
      </c>
      <c r="C33" s="101">
        <v>2</v>
      </c>
      <c r="D33" s="101">
        <v>0</v>
      </c>
      <c r="E33" s="101">
        <v>0</v>
      </c>
      <c r="F33" s="101">
        <v>0</v>
      </c>
      <c r="G33" s="101">
        <v>0</v>
      </c>
      <c r="H33" s="101">
        <v>2</v>
      </c>
      <c r="I33" s="103">
        <v>0</v>
      </c>
      <c r="J33" s="104">
        <v>0</v>
      </c>
      <c r="K33" s="101">
        <v>0</v>
      </c>
      <c r="L33" s="101">
        <v>0</v>
      </c>
      <c r="M33" s="103">
        <v>0</v>
      </c>
      <c r="N33" s="105">
        <v>4</v>
      </c>
      <c r="O33" s="105">
        <v>0</v>
      </c>
      <c r="P33" s="103">
        <v>0</v>
      </c>
    </row>
    <row r="34" spans="1:16" s="50" customFormat="1" ht="14.45" x14ac:dyDescent="0.35">
      <c r="A34" s="61" t="s">
        <v>84</v>
      </c>
      <c r="B34" s="106">
        <v>0</v>
      </c>
      <c r="C34" s="101">
        <v>0</v>
      </c>
      <c r="D34" s="101">
        <v>4</v>
      </c>
      <c r="E34" s="101">
        <v>0</v>
      </c>
      <c r="F34" s="101">
        <v>0</v>
      </c>
      <c r="G34" s="101">
        <v>0</v>
      </c>
      <c r="H34" s="101">
        <v>2</v>
      </c>
      <c r="I34" s="103">
        <v>0</v>
      </c>
      <c r="J34" s="104">
        <v>0</v>
      </c>
      <c r="K34" s="107">
        <v>0</v>
      </c>
      <c r="L34" s="101">
        <v>0</v>
      </c>
      <c r="M34" s="103">
        <v>0</v>
      </c>
      <c r="N34" s="101">
        <v>0</v>
      </c>
      <c r="O34" s="101">
        <v>0</v>
      </c>
      <c r="P34" s="103">
        <v>0</v>
      </c>
    </row>
    <row r="35" spans="1:16" ht="14.45" x14ac:dyDescent="0.35">
      <c r="A35" s="61" t="s">
        <v>85</v>
      </c>
      <c r="B35" s="100">
        <v>0</v>
      </c>
      <c r="C35" s="101">
        <v>0</v>
      </c>
      <c r="D35" s="101">
        <v>0</v>
      </c>
      <c r="E35" s="101">
        <v>0</v>
      </c>
      <c r="F35" s="101">
        <v>0</v>
      </c>
      <c r="G35" s="101">
        <v>0</v>
      </c>
      <c r="H35" s="101">
        <v>7</v>
      </c>
      <c r="I35" s="103">
        <v>0</v>
      </c>
      <c r="J35" s="104">
        <v>0</v>
      </c>
      <c r="K35" s="101">
        <v>0</v>
      </c>
      <c r="L35" s="101">
        <v>0</v>
      </c>
      <c r="M35" s="103">
        <v>0</v>
      </c>
      <c r="N35" s="105">
        <v>0</v>
      </c>
      <c r="O35" s="105">
        <v>0</v>
      </c>
      <c r="P35" s="103">
        <v>0</v>
      </c>
    </row>
    <row r="36" spans="1:16" ht="14.45" x14ac:dyDescent="0.35">
      <c r="A36" s="61" t="s">
        <v>86</v>
      </c>
      <c r="B36" s="106">
        <v>0</v>
      </c>
      <c r="C36" s="101">
        <v>0</v>
      </c>
      <c r="D36" s="101">
        <v>0</v>
      </c>
      <c r="E36" s="101">
        <v>0</v>
      </c>
      <c r="F36" s="101">
        <v>0</v>
      </c>
      <c r="G36" s="101">
        <v>0</v>
      </c>
      <c r="H36" s="101">
        <v>0</v>
      </c>
      <c r="I36" s="103">
        <v>0</v>
      </c>
      <c r="J36" s="104">
        <v>0</v>
      </c>
      <c r="K36" s="107">
        <v>0</v>
      </c>
      <c r="L36" s="101">
        <v>0</v>
      </c>
      <c r="M36" s="103">
        <v>0</v>
      </c>
      <c r="N36" s="101">
        <v>0</v>
      </c>
      <c r="O36" s="101">
        <v>0</v>
      </c>
      <c r="P36" s="103">
        <v>0</v>
      </c>
    </row>
    <row r="37" spans="1:16" s="49" customFormat="1" ht="14.45" x14ac:dyDescent="0.35">
      <c r="A37" s="61" t="s">
        <v>87</v>
      </c>
      <c r="B37" s="106">
        <v>0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2</v>
      </c>
      <c r="I37" s="103">
        <v>0</v>
      </c>
      <c r="J37" s="104">
        <v>0</v>
      </c>
      <c r="K37" s="101">
        <v>0</v>
      </c>
      <c r="L37" s="101">
        <v>0</v>
      </c>
      <c r="M37" s="103">
        <v>0</v>
      </c>
      <c r="N37" s="105">
        <v>0</v>
      </c>
      <c r="O37" s="101">
        <v>0</v>
      </c>
      <c r="P37" s="103">
        <v>0</v>
      </c>
    </row>
    <row r="38" spans="1:16" ht="14.45" x14ac:dyDescent="0.35">
      <c r="A38" s="61" t="s">
        <v>88</v>
      </c>
      <c r="B38" s="106">
        <v>0</v>
      </c>
      <c r="C38" s="101">
        <v>0</v>
      </c>
      <c r="D38" s="101">
        <v>0</v>
      </c>
      <c r="E38" s="101">
        <v>0</v>
      </c>
      <c r="F38" s="101">
        <v>0</v>
      </c>
      <c r="G38" s="101">
        <v>0</v>
      </c>
      <c r="H38" s="101">
        <v>0</v>
      </c>
      <c r="I38" s="103">
        <v>0</v>
      </c>
      <c r="J38" s="104">
        <v>0</v>
      </c>
      <c r="K38" s="107">
        <v>0</v>
      </c>
      <c r="L38" s="101">
        <v>0</v>
      </c>
      <c r="M38" s="103">
        <v>0</v>
      </c>
      <c r="N38" s="101">
        <v>0</v>
      </c>
      <c r="O38" s="101">
        <v>0</v>
      </c>
      <c r="P38" s="103">
        <v>0</v>
      </c>
    </row>
    <row r="39" spans="1:16" thickBot="1" x14ac:dyDescent="0.4">
      <c r="A39" s="61" t="s">
        <v>89</v>
      </c>
      <c r="B39" s="106">
        <v>1</v>
      </c>
      <c r="C39" s="101">
        <v>0</v>
      </c>
      <c r="D39" s="101">
        <v>0</v>
      </c>
      <c r="E39" s="101">
        <v>1</v>
      </c>
      <c r="F39" s="101">
        <v>0</v>
      </c>
      <c r="G39" s="101">
        <v>0</v>
      </c>
      <c r="H39" s="101">
        <v>0</v>
      </c>
      <c r="I39" s="103">
        <v>0</v>
      </c>
      <c r="J39" s="104">
        <v>0</v>
      </c>
      <c r="K39" s="107">
        <v>0</v>
      </c>
      <c r="L39" s="101">
        <v>0</v>
      </c>
      <c r="M39" s="103">
        <v>0</v>
      </c>
      <c r="N39" s="101">
        <v>0</v>
      </c>
      <c r="O39" s="101">
        <v>0</v>
      </c>
      <c r="P39" s="103">
        <v>0</v>
      </c>
    </row>
    <row r="40" spans="1:16" ht="15.75" thickBot="1" x14ac:dyDescent="0.3">
      <c r="A40" s="31" t="s">
        <v>11</v>
      </c>
      <c r="B40" s="108">
        <f t="shared" ref="B40:P40" si="0">SUM(B27:B39)</f>
        <v>3</v>
      </c>
      <c r="C40" s="108">
        <f t="shared" si="0"/>
        <v>7</v>
      </c>
      <c r="D40" s="108">
        <f t="shared" si="0"/>
        <v>4</v>
      </c>
      <c r="E40" s="109">
        <f t="shared" si="0"/>
        <v>1</v>
      </c>
      <c r="F40" s="109">
        <f t="shared" si="0"/>
        <v>0</v>
      </c>
      <c r="G40" s="109">
        <f t="shared" si="0"/>
        <v>0</v>
      </c>
      <c r="H40" s="109">
        <f>SUM(H27:H39)</f>
        <v>27</v>
      </c>
      <c r="I40" s="110">
        <f t="shared" si="0"/>
        <v>3</v>
      </c>
      <c r="J40" s="111">
        <f t="shared" si="0"/>
        <v>3</v>
      </c>
      <c r="K40" s="109">
        <f t="shared" si="0"/>
        <v>0</v>
      </c>
      <c r="L40" s="109">
        <f t="shared" si="0"/>
        <v>0</v>
      </c>
      <c r="M40" s="111">
        <f t="shared" si="0"/>
        <v>0</v>
      </c>
      <c r="N40" s="108">
        <f t="shared" si="0"/>
        <v>7</v>
      </c>
      <c r="O40" s="109">
        <f t="shared" si="0"/>
        <v>15</v>
      </c>
      <c r="P40" s="112">
        <f t="shared" si="0"/>
        <v>0</v>
      </c>
    </row>
  </sheetData>
  <mergeCells count="10">
    <mergeCell ref="A24:A26"/>
    <mergeCell ref="B24:P24"/>
    <mergeCell ref="B25:I25"/>
    <mergeCell ref="J25:M25"/>
    <mergeCell ref="N25:O25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2" sqref="E2:F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4" t="s">
        <v>0</v>
      </c>
      <c r="B1" s="24" t="s">
        <v>1</v>
      </c>
      <c r="C1" s="32" t="s">
        <v>2</v>
      </c>
      <c r="D1" s="34" t="s">
        <v>3</v>
      </c>
      <c r="E1" s="158" t="s">
        <v>38</v>
      </c>
      <c r="F1" s="159"/>
    </row>
    <row r="2" spans="1:6" ht="113.25" customHeight="1" thickBot="1" x14ac:dyDescent="0.3">
      <c r="A2" s="68" t="s">
        <v>79</v>
      </c>
      <c r="B2" s="69" t="s">
        <v>52</v>
      </c>
      <c r="C2" s="70" t="s">
        <v>76</v>
      </c>
      <c r="D2" s="71">
        <v>72064</v>
      </c>
      <c r="E2" s="160" t="s">
        <v>90</v>
      </c>
      <c r="F2" s="161"/>
    </row>
    <row r="3" spans="1:6" ht="17.25" customHeight="1" thickBot="1" x14ac:dyDescent="0.4">
      <c r="A3" s="35"/>
      <c r="B3" s="36"/>
      <c r="C3" s="36"/>
      <c r="D3" s="37"/>
      <c r="E3" s="156"/>
      <c r="F3" s="157"/>
    </row>
    <row r="4" spans="1:6" thickBot="1" x14ac:dyDescent="0.4">
      <c r="A4" s="16"/>
      <c r="B4" s="17"/>
      <c r="C4" s="17"/>
      <c r="D4" s="9"/>
      <c r="E4" s="156"/>
      <c r="F4" s="157"/>
    </row>
    <row r="5" spans="1:6" thickBot="1" x14ac:dyDescent="0.4">
      <c r="A5" s="35"/>
      <c r="B5" s="36"/>
      <c r="C5" s="36"/>
      <c r="D5" s="37"/>
      <c r="E5" s="156"/>
      <c r="F5" s="157"/>
    </row>
    <row r="6" spans="1:6" thickBot="1" x14ac:dyDescent="0.4">
      <c r="A6" s="38"/>
      <c r="B6" s="36"/>
      <c r="C6" s="36"/>
      <c r="D6" s="39"/>
      <c r="E6" s="156"/>
      <c r="F6" s="157"/>
    </row>
    <row r="7" spans="1:6" thickBot="1" x14ac:dyDescent="0.4">
      <c r="A7" s="40" t="s">
        <v>37</v>
      </c>
      <c r="B7" s="41"/>
      <c r="C7" s="42"/>
      <c r="D7" s="43"/>
      <c r="E7" s="44"/>
      <c r="F7" s="45"/>
    </row>
    <row r="9" spans="1:6" x14ac:dyDescent="0.25">
      <c r="A9" s="65" t="s">
        <v>43</v>
      </c>
      <c r="B9" s="65"/>
      <c r="C9" s="65"/>
      <c r="D9" s="65"/>
      <c r="E9" s="65"/>
      <c r="F9" s="65"/>
    </row>
    <row r="10" spans="1:6" x14ac:dyDescent="0.25">
      <c r="A10" s="65" t="s">
        <v>44</v>
      </c>
      <c r="B10" s="65"/>
      <c r="C10" s="65"/>
      <c r="D10" s="65"/>
      <c r="E10" s="65"/>
      <c r="F10" s="65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2019-02-14T10:11:20Z</dcterms:modified>
</cp:coreProperties>
</file>