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" l="1"/>
  <c r="H30" i="5"/>
  <c r="C61" i="5"/>
  <c r="C30" i="5"/>
  <c r="K28" i="1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B61" i="5"/>
  <c r="I28" i="1"/>
  <c r="J28" i="1"/>
  <c r="D28" i="1"/>
  <c r="D30" i="5"/>
  <c r="E30" i="5"/>
  <c r="F30" i="5"/>
  <c r="G30" i="5"/>
  <c r="I30" i="5"/>
  <c r="N30" i="5"/>
  <c r="O30" i="5"/>
  <c r="P30" i="5"/>
  <c r="J30" i="5"/>
  <c r="K30" i="5"/>
  <c r="L30" i="5"/>
  <c r="M30" i="5"/>
  <c r="B30" i="5"/>
  <c r="H28" i="1"/>
  <c r="G28" i="1"/>
  <c r="F28" i="1"/>
  <c r="E28" i="1"/>
</calcChain>
</file>

<file path=xl/comments1.xml><?xml version="1.0" encoding="utf-8"?>
<comments xmlns="http://schemas.openxmlformats.org/spreadsheetml/2006/main">
  <authors>
    <author>kub350</author>
  </authors>
  <commentList>
    <comment ref="I13" authorId="0">
      <text>
        <r>
          <rPr>
            <b/>
            <sz val="8"/>
            <color indexed="81"/>
            <rFont val="Tahoma"/>
            <family val="2"/>
            <charset val="238"/>
          </rPr>
          <t>1xP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SW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38"/>
          </rPr>
          <t>3 x zvaná přednáška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<sst xmlns="http://schemas.openxmlformats.org/spreadsheetml/2006/main" count="217" uniqueCount="128">
  <si>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</si>
  <si>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</si>
  <si>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</si>
  <si>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</si>
  <si>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</si>
  <si>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</si>
  <si>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</si>
  <si>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</si>
  <si>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</si>
  <si>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</si>
  <si>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</si>
  <si>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</si>
  <si>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</si>
  <si>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</si>
  <si>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</si>
  <si>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</si>
  <si>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</si>
  <si>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</si>
  <si>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</si>
  <si>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</si>
  <si>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</si>
  <si>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</si>
  <si>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</si>
  <si>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</si>
  <si>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</si>
  <si>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</si>
  <si>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</si>
  <si>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</si>
  <si>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</si>
  <si>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</si>
  <si>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</si>
  <si>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</si>
  <si>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</si>
  <si>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</si>
  <si>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</si>
  <si>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</si>
  <si>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</si>
  <si>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</si>
  <si>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</si>
  <si>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</si>
  <si>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</si>
  <si>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</si>
  <si>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</si>
  <si>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</si>
  <si>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</si>
  <si>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</si>
  <si>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2018</t>
  </si>
  <si>
    <t>Vyhodnocení SGS za rok 2018 - výstupy realizované (předkládané do RIV)</t>
  </si>
  <si>
    <t>Vyhodnocení SGS za rok 2018 - čekající na zařazení (2019/2020)</t>
  </si>
  <si>
    <t>SP2018/117</t>
  </si>
  <si>
    <t>BroadbandLIGHT - veřejné osvětlení ve SMART City</t>
  </si>
  <si>
    <t>doc. Ing. Tomáš Novák, Ph.D.</t>
  </si>
  <si>
    <t>Paralelní zpracování velkých dat V</t>
  </si>
  <si>
    <t>Pavla Dráždilová</t>
  </si>
  <si>
    <t>SP2018/126</t>
  </si>
  <si>
    <t>SP2018/130</t>
  </si>
  <si>
    <t>Zpracování a pokročilá analýza biomedicínských dat III</t>
  </si>
  <si>
    <t>doc. Mgr. Miloš Kudělka, Ph.D.</t>
  </si>
  <si>
    <t>SP2018/160</t>
  </si>
  <si>
    <t xml:space="preserve">
Vývoj algoritmů a systémů pro řídicí, monitorovací a bezpečnostní aplikace IV</t>
  </si>
  <si>
    <t>doc. Ing. Jiří Koziorek, Ph.D.</t>
  </si>
  <si>
    <t>SP2018/162</t>
  </si>
  <si>
    <t>Výzkum a vývoj pokročilých metod řízení elektrických regulovaných pohonů</t>
  </si>
  <si>
    <t>Ing. Martin Kuchař, Ph.D.</t>
  </si>
  <si>
    <t>14.12.2018</t>
  </si>
  <si>
    <t>SP2018/163</t>
  </si>
  <si>
    <t>Ing. Stanislav Zajaczek, Ph.D.</t>
  </si>
  <si>
    <t>Biomedeicínské inženýrské systémy XIV</t>
  </si>
  <si>
    <t>SP2018/164</t>
  </si>
  <si>
    <t>2018/165</t>
  </si>
  <si>
    <t>Matematické modelování a vývoj algoritmů pro výpočetně náročné inženýrské úlohy IV</t>
  </si>
  <si>
    <t>doc. Ing. Dalibor Lukáš, Ph.D.</t>
  </si>
  <si>
    <t>SP2018/165</t>
  </si>
  <si>
    <t>Výzkum a vývoj elektronických systémů vozidla s autonomním řízením II</t>
  </si>
  <si>
    <t>Ing. Petr Šimoník, Ph.D</t>
  </si>
  <si>
    <t>SP2018/167</t>
  </si>
  <si>
    <t>SP2018/168</t>
  </si>
  <si>
    <t>Párování produktových katalogů v rozsáhlých vícejazyčných a víceměnových databázích</t>
  </si>
  <si>
    <t>Ing. Radoslav Fasuga, Ph.D.</t>
  </si>
  <si>
    <t>Ocenění za absolventské práce při obhajobách FEI a.r. 2017/2018</t>
  </si>
  <si>
    <t xml:space="preserve">SP2018/170 </t>
  </si>
  <si>
    <t>Virtuální instrumentace pro oblast měření a testování V</t>
  </si>
  <si>
    <t>doc.Ing. Petr Bilík, Ph.D.</t>
  </si>
  <si>
    <t>SP2018/172</t>
  </si>
  <si>
    <t>Aplikace formálních metod v oblastech modelování znalostí a softwarovém inženýrství</t>
  </si>
  <si>
    <t>SP2018/177</t>
  </si>
  <si>
    <t>Nekonvenční algoritmy a počítačová bezpečnost</t>
  </si>
  <si>
    <t>Best paper:  Vantuch, T., Zelinka, I., Adamatzky, A. and Marwan, N., 2018, June. Phase Transitions in Swarm Optimization Algorithms. In International Conference on Unconventional Computation and Natural Computation (pp. 204-216). Springer, Cham.</t>
  </si>
  <si>
    <t>Řízení technologických soustav s OAZE 2018</t>
  </si>
  <si>
    <t>SP2018/183</t>
  </si>
  <si>
    <t>SP218/184</t>
  </si>
  <si>
    <t>Optické technologie pro komunikace a senzory</t>
  </si>
  <si>
    <t>Cena Grand Prix za nejlepší inovaci na výstavě Inovací, patentů (Work Arena Třinec). Zlatá medaile na mezinárodní výstavě patentů a inovací- Tesla Fest, Nový Sad, Srbsko.</t>
  </si>
  <si>
    <t>SP2018/42</t>
  </si>
  <si>
    <t>Algoritmy pro virtuální, rozšířenou a smíšenou realitu II</t>
  </si>
  <si>
    <t>Ing. Radovan Fusek, Ph.D.</t>
  </si>
  <si>
    <t>SP2018/43</t>
  </si>
  <si>
    <t>Studium povrchových a objemových magnetických vlastností austenitických ocelí a Heuslerových slitin na bázi Fe. Měření kvality směšování při vzniku abrazivního vodního paprsku (AWJ).</t>
  </si>
  <si>
    <t>doc. Ing. Ondřej Životský, Ph.D.</t>
  </si>
  <si>
    <t>14. 12. 2018</t>
  </si>
  <si>
    <t>SP2018/44</t>
  </si>
  <si>
    <t>SP2018/59</t>
  </si>
  <si>
    <t>Sítě a komunikační technologie pro chytrá města</t>
  </si>
  <si>
    <t>Ing. Fiilp Řezáč, Ph.D.</t>
  </si>
  <si>
    <t>SP2018/61</t>
  </si>
  <si>
    <t>Provoz distribučních sítí s OZE</t>
  </si>
  <si>
    <t>SP2018/68</t>
  </si>
  <si>
    <t>Aplikovaná statistika a statistická teorie čísel</t>
  </si>
  <si>
    <t>Pavel Jahoda</t>
  </si>
  <si>
    <t>14.12.208</t>
  </si>
  <si>
    <t>Vývoj bezkontaktní metody pro snímání degradační činnosti v izolačních systémech</t>
  </si>
  <si>
    <t>doc. Ing. Lukáš Prokop, Ph.D.</t>
  </si>
  <si>
    <t>SP2018/78</t>
  </si>
  <si>
    <t>SP2018/84</t>
  </si>
  <si>
    <t>Struktura jaderných izomérních stavů a měření dob života vybraných radioizotopů</t>
  </si>
  <si>
    <t>Mojgan Abolghasem, Msc.</t>
  </si>
  <si>
    <t>Diagnostika, spolehlivost a účinnost elektrických strojů a zařízení, problematika anténních systémů</t>
  </si>
  <si>
    <t>Nejlepší prezentace na konferenci pro článek "Speech Signal Processing using Microphones NI 9234 and LabVIEW", konference 10th International Conference on Computer Modeling and Simulation, JANUARY 8-10, 2018, SYDNEY, AUSTRALIA. Ocenění: nejlepší workshop na IEEE International Conference on E-health Networking, Application &amp; Services, 17-20 September 2018, Ostrava, Czech Republic.</t>
  </si>
  <si>
    <t>prof. Ivan Zelinka</t>
  </si>
  <si>
    <t>Ing. Štolfa Svatopluk, Ph.D.</t>
  </si>
  <si>
    <t>Teoretická a experimentální analýza optických senzorů založených na povrchové plazmonové rezonanci</t>
  </si>
  <si>
    <t xml:space="preserve">Ing. Iva Bezděková, Ph.D. </t>
  </si>
  <si>
    <t>prof. Marek Penhaker</t>
  </si>
  <si>
    <t>doc. Bohumil Horák</t>
  </si>
  <si>
    <t>prof. RNDr. Vladimír Vašinek,CSc.</t>
  </si>
  <si>
    <t>prof. Radomír Goňo</t>
  </si>
  <si>
    <t xml:space="preserve">Disertační práce </t>
  </si>
  <si>
    <r>
      <t xml:space="preserve">Fakulta : </t>
    </r>
    <r>
      <rPr>
        <b/>
        <sz val="12"/>
        <rFont val="Calibri"/>
        <family val="2"/>
        <charset val="238"/>
        <scheme val="minor"/>
      </rPr>
      <t>Fakulta elektrotechniky a informatiky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</si>
</sst>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.00,_K_č_-;\-* #,##0.00,_K_č_-;_-* \-??\ _K_č_-;_-@_-"/>
    <numFmt numFmtId="165" formatCode="_-* #,##0.00\ _K_č_-;\-* #,##0.00\ _K_č_-;_-* \-??\ _K_č_-;_-@_-"/>
    <numFmt numFmtId="166" formatCode="#,##0.0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164" fontId="23" fillId="0" borderId="0" applyBorder="0" applyProtection="0"/>
    <xf numFmtId="0" fontId="23" fillId="0" borderId="0"/>
    <xf numFmtId="0" fontId="24" fillId="9" borderId="0" applyBorder="0" applyProtection="0"/>
    <xf numFmtId="165" fontId="23" fillId="0" borderId="0" applyBorder="0" applyProtection="0"/>
    <xf numFmtId="0" fontId="23" fillId="0" borderId="0"/>
    <xf numFmtId="165" fontId="23" fillId="0" borderId="0" applyBorder="0" applyProtection="0"/>
    <xf numFmtId="0" fontId="24" fillId="9" borderId="0" applyBorder="0" applyProtection="0"/>
  </cellStyleXfs>
  <cellXfs count="24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7" fillId="3" borderId="33" xfId="0" applyFont="1" applyFill="1" applyBorder="1" applyAlignment="1">
      <alignment vertical="center" wrapText="1"/>
    </xf>
    <xf numFmtId="0" fontId="17" fillId="3" borderId="34" xfId="0" applyFont="1" applyFill="1" applyBorder="1" applyAlignment="1">
      <alignment vertical="center" wrapText="1"/>
    </xf>
    <xf numFmtId="3" fontId="17" fillId="0" borderId="16" xfId="0" applyNumberFormat="1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16" xfId="4" applyFont="1" applyFill="1" applyBorder="1" applyAlignment="1">
      <alignment horizontal="right" vertical="center"/>
    </xf>
    <xf numFmtId="0" fontId="17" fillId="0" borderId="23" xfId="4" applyFont="1" applyFill="1" applyBorder="1" applyAlignment="1">
      <alignment horizontal="right" vertical="center"/>
    </xf>
    <xf numFmtId="0" fontId="17" fillId="3" borderId="15" xfId="0" applyFont="1" applyFill="1" applyBorder="1" applyAlignment="1">
      <alignment vertical="center" wrapText="1"/>
    </xf>
    <xf numFmtId="0" fontId="17" fillId="3" borderId="30" xfId="0" applyFont="1" applyFill="1" applyBorder="1" applyAlignment="1">
      <alignment vertical="center" wrapText="1"/>
    </xf>
    <xf numFmtId="0" fontId="17" fillId="0" borderId="16" xfId="0" applyFont="1" applyBorder="1" applyAlignment="1" applyProtection="1">
      <alignment vertical="center"/>
      <protection locked="0"/>
    </xf>
    <xf numFmtId="49" fontId="0" fillId="0" borderId="17" xfId="0" applyNumberFormat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right" vertical="center"/>
    </xf>
    <xf numFmtId="0" fontId="17" fillId="0" borderId="16" xfId="0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17" fillId="0" borderId="15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10" borderId="33" xfId="14" applyFont="1" applyFill="1" applyBorder="1" applyAlignment="1">
      <alignment vertical="center" wrapText="1"/>
    </xf>
    <xf numFmtId="0" fontId="25" fillId="0" borderId="15" xfId="14" applyFont="1" applyBorder="1" applyAlignment="1">
      <alignment horizontal="right" vertical="center"/>
    </xf>
    <xf numFmtId="0" fontId="25" fillId="0" borderId="23" xfId="14" applyFont="1" applyBorder="1" applyAlignment="1">
      <alignment horizontal="right" vertical="center"/>
    </xf>
    <xf numFmtId="0" fontId="25" fillId="0" borderId="16" xfId="14" applyFont="1" applyBorder="1" applyAlignment="1">
      <alignment horizontal="right" vertical="center"/>
    </xf>
    <xf numFmtId="0" fontId="25" fillId="0" borderId="17" xfId="14" applyFont="1" applyBorder="1" applyAlignment="1">
      <alignment horizontal="right" vertical="center"/>
    </xf>
    <xf numFmtId="0" fontId="25" fillId="0" borderId="26" xfId="14" applyFont="1" applyBorder="1" applyAlignment="1">
      <alignment horizontal="right" vertical="center"/>
    </xf>
    <xf numFmtId="0" fontId="17" fillId="10" borderId="40" xfId="14" applyFont="1" applyFill="1" applyBorder="1" applyAlignment="1">
      <alignment vertical="center" wrapText="1"/>
    </xf>
    <xf numFmtId="0" fontId="25" fillId="0" borderId="35" xfId="14" applyFont="1" applyBorder="1" applyAlignment="1">
      <alignment vertical="center"/>
    </xf>
    <xf numFmtId="0" fontId="25" fillId="0" borderId="36" xfId="14" applyFont="1" applyBorder="1" applyAlignment="1">
      <alignment vertical="center"/>
    </xf>
    <xf numFmtId="0" fontId="25" fillId="0" borderId="37" xfId="14" applyFont="1" applyBorder="1" applyAlignment="1">
      <alignment vertical="center"/>
    </xf>
    <xf numFmtId="0" fontId="25" fillId="0" borderId="38" xfId="14" applyFont="1" applyBorder="1" applyAlignment="1">
      <alignment vertical="center"/>
    </xf>
    <xf numFmtId="0" fontId="25" fillId="0" borderId="36" xfId="14" applyFont="1" applyBorder="1" applyAlignment="1">
      <alignment horizontal="right" vertical="center"/>
    </xf>
    <xf numFmtId="0" fontId="25" fillId="0" borderId="37" xfId="14" applyFont="1" applyBorder="1" applyAlignment="1">
      <alignment horizontal="right" vertical="center"/>
    </xf>
    <xf numFmtId="0" fontId="25" fillId="0" borderId="39" xfId="14" applyFont="1" applyBorder="1" applyAlignment="1">
      <alignment vertical="center"/>
    </xf>
    <xf numFmtId="0" fontId="25" fillId="0" borderId="39" xfId="14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6" xfId="5" applyFont="1" applyFill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24" xfId="3" applyFont="1" applyFill="1" applyBorder="1" applyAlignment="1">
      <alignment horizontal="right" vertical="center"/>
    </xf>
    <xf numFmtId="0" fontId="17" fillId="0" borderId="6" xfId="4" applyFont="1" applyFill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6" fillId="0" borderId="16" xfId="4" applyFont="1" applyFill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23" xfId="4" applyFont="1" applyFill="1" applyBorder="1" applyAlignment="1">
      <alignment horizontal="right" vertical="center"/>
    </xf>
    <xf numFmtId="0" fontId="17" fillId="0" borderId="7" xfId="0" applyFont="1" applyBorder="1" applyAlignment="1" applyProtection="1">
      <alignment horizontal="right" vertical="center" wrapText="1"/>
      <protection locked="0"/>
    </xf>
    <xf numFmtId="0" fontId="17" fillId="0" borderId="15" xfId="14" applyFont="1" applyBorder="1" applyAlignment="1">
      <alignment horizontal="right" vertical="center"/>
    </xf>
    <xf numFmtId="0" fontId="17" fillId="0" borderId="16" xfId="14" applyFont="1" applyBorder="1" applyAlignment="1">
      <alignment horizontal="right" vertical="center"/>
    </xf>
    <xf numFmtId="0" fontId="17" fillId="0" borderId="16" xfId="15" applyFont="1" applyFill="1" applyBorder="1" applyAlignment="1">
      <alignment horizontal="right" vertical="center"/>
    </xf>
    <xf numFmtId="0" fontId="17" fillId="0" borderId="17" xfId="14" applyFont="1" applyBorder="1" applyAlignment="1">
      <alignment horizontal="right" vertical="center"/>
    </xf>
    <xf numFmtId="0" fontId="17" fillId="0" borderId="23" xfId="15" applyFont="1" applyFill="1" applyBorder="1" applyAlignment="1">
      <alignment horizontal="right" vertical="center"/>
    </xf>
    <xf numFmtId="0" fontId="17" fillId="10" borderId="35" xfId="14" applyFont="1" applyFill="1" applyBorder="1" applyAlignment="1">
      <alignment vertical="center" wrapText="1"/>
    </xf>
    <xf numFmtId="0" fontId="17" fillId="0" borderId="35" xfId="14" applyFont="1" applyBorder="1" applyAlignment="1">
      <alignment horizontal="right" vertical="center"/>
    </xf>
    <xf numFmtId="0" fontId="17" fillId="0" borderId="36" xfId="14" applyFont="1" applyBorder="1" applyAlignment="1">
      <alignment horizontal="right" vertical="center"/>
    </xf>
    <xf numFmtId="0" fontId="17" fillId="0" borderId="37" xfId="14" applyFont="1" applyBorder="1" applyAlignment="1">
      <alignment horizontal="right" vertical="center"/>
    </xf>
    <xf numFmtId="0" fontId="17" fillId="0" borderId="38" xfId="15" applyFont="1" applyFill="1" applyBorder="1" applyAlignment="1">
      <alignment horizontal="right" vertical="center"/>
    </xf>
    <xf numFmtId="0" fontId="17" fillId="0" borderId="23" xfId="14" applyFont="1" applyBorder="1" applyAlignment="1">
      <alignment vertical="center"/>
    </xf>
    <xf numFmtId="3" fontId="17" fillId="0" borderId="16" xfId="14" applyNumberFormat="1" applyFont="1" applyBorder="1" applyAlignment="1">
      <alignment vertical="center"/>
    </xf>
    <xf numFmtId="0" fontId="17" fillId="0" borderId="16" xfId="14" applyFont="1" applyBorder="1" applyAlignment="1" applyProtection="1">
      <alignment vertical="center"/>
      <protection locked="0"/>
    </xf>
    <xf numFmtId="49" fontId="25" fillId="0" borderId="17" xfId="14" applyNumberFormat="1" applyFont="1" applyBorder="1" applyAlignment="1">
      <alignment horizontal="center" vertical="center" wrapText="1"/>
    </xf>
    <xf numFmtId="0" fontId="17" fillId="10" borderId="36" xfId="14" applyFont="1" applyFill="1" applyBorder="1" applyAlignment="1">
      <alignment vertical="center" wrapText="1"/>
    </xf>
    <xf numFmtId="49" fontId="17" fillId="0" borderId="17" xfId="14" applyNumberFormat="1" applyFont="1" applyBorder="1" applyAlignment="1">
      <alignment horizontal="center" vertical="center" wrapText="1"/>
    </xf>
    <xf numFmtId="0" fontId="17" fillId="3" borderId="36" xfId="0" applyFont="1" applyFill="1" applyBorder="1" applyAlignment="1">
      <alignment vertical="center" wrapText="1"/>
    </xf>
    <xf numFmtId="0" fontId="17" fillId="3" borderId="40" xfId="0" applyFont="1" applyFill="1" applyBorder="1" applyAlignment="1">
      <alignment vertical="center" wrapText="1"/>
    </xf>
    <xf numFmtId="0" fontId="17" fillId="10" borderId="15" xfId="14" applyFont="1" applyFill="1" applyBorder="1" applyAlignment="1">
      <alignment vertical="center" wrapText="1"/>
    </xf>
    <xf numFmtId="0" fontId="17" fillId="3" borderId="45" xfId="0" applyFont="1" applyFill="1" applyBorder="1" applyAlignment="1">
      <alignment vertical="center" wrapText="1"/>
    </xf>
    <xf numFmtId="0" fontId="17" fillId="0" borderId="35" xfId="0" applyFont="1" applyBorder="1" applyAlignment="1">
      <alignment vertical="center"/>
    </xf>
    <xf numFmtId="3" fontId="17" fillId="0" borderId="36" xfId="0" applyNumberFormat="1" applyFont="1" applyBorder="1" applyAlignment="1">
      <alignment vertical="center"/>
    </xf>
    <xf numFmtId="0" fontId="17" fillId="0" borderId="36" xfId="0" applyFont="1" applyBorder="1" applyAlignment="1" applyProtection="1">
      <alignment vertical="center"/>
      <protection locked="0"/>
    </xf>
    <xf numFmtId="49" fontId="0" fillId="0" borderId="37" xfId="0" applyNumberFormat="1" applyBorder="1" applyAlignment="1">
      <alignment horizontal="center" vertical="center" wrapText="1"/>
    </xf>
    <xf numFmtId="0" fontId="17" fillId="3" borderId="35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3" fontId="0" fillId="2" borderId="10" xfId="0" applyNumberFormat="1" applyFill="1" applyBorder="1" applyAlignment="1">
      <alignment vertical="center"/>
    </xf>
    <xf numFmtId="3" fontId="0" fillId="2" borderId="10" xfId="0" applyNumberForma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0" borderId="23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17" fillId="0" borderId="36" xfId="14" applyFont="1" applyBorder="1" applyAlignment="1" applyProtection="1">
      <alignment horizontal="right" vertical="center"/>
      <protection locked="0"/>
    </xf>
    <xf numFmtId="0" fontId="0" fillId="3" borderId="48" xfId="0" applyFill="1" applyBorder="1" applyAlignment="1">
      <alignment vertical="center"/>
    </xf>
    <xf numFmtId="0" fontId="17" fillId="3" borderId="31" xfId="0" applyFont="1" applyFill="1" applyBorder="1" applyAlignment="1">
      <alignment horizontal="left" vertical="center" wrapText="1"/>
    </xf>
    <xf numFmtId="0" fontId="17" fillId="10" borderId="16" xfId="14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0" fontId="17" fillId="3" borderId="46" xfId="0" applyFont="1" applyFill="1" applyBorder="1" applyAlignment="1">
      <alignment horizontal="left" vertical="center" wrapText="1"/>
    </xf>
    <xf numFmtId="0" fontId="27" fillId="3" borderId="44" xfId="0" applyFont="1" applyFill="1" applyBorder="1" applyAlignment="1">
      <alignment horizontal="left" vertical="center"/>
    </xf>
    <xf numFmtId="0" fontId="17" fillId="10" borderId="36" xfId="14" applyFont="1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/>
    </xf>
    <xf numFmtId="0" fontId="17" fillId="0" borderId="35" xfId="14" applyFont="1" applyBorder="1" applyAlignment="1">
      <alignment vertical="center"/>
    </xf>
    <xf numFmtId="3" fontId="0" fillId="2" borderId="22" xfId="0" applyNumberFormat="1" applyFill="1" applyBorder="1" applyAlignment="1">
      <alignment vertical="center"/>
    </xf>
    <xf numFmtId="0" fontId="17" fillId="3" borderId="4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7" fillId="10" borderId="41" xfId="14" applyFont="1" applyFill="1" applyBorder="1" applyAlignment="1">
      <alignment vertical="center" wrapText="1"/>
    </xf>
    <xf numFmtId="0" fontId="17" fillId="3" borderId="50" xfId="0" applyFont="1" applyFill="1" applyBorder="1" applyAlignment="1">
      <alignment vertical="center" wrapText="1"/>
    </xf>
    <xf numFmtId="0" fontId="17" fillId="10" borderId="12" xfId="14" applyFont="1" applyFill="1" applyBorder="1" applyAlignment="1">
      <alignment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25" fillId="0" borderId="14" xfId="14" applyFont="1" applyBorder="1" applyAlignment="1">
      <alignment vertical="center"/>
    </xf>
    <xf numFmtId="0" fontId="0" fillId="0" borderId="50" xfId="0" applyBorder="1" applyAlignment="1">
      <alignment vertical="center"/>
    </xf>
    <xf numFmtId="0" fontId="4" fillId="0" borderId="41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25" fillId="0" borderId="41" xfId="14" applyFont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3" borderId="49" xfId="0" applyFill="1" applyBorder="1"/>
    <xf numFmtId="0" fontId="0" fillId="0" borderId="36" xfId="0" applyBorder="1"/>
    <xf numFmtId="0" fontId="26" fillId="0" borderId="47" xfId="0" applyFont="1" applyBorder="1" applyAlignment="1">
      <alignment horizontal="right" vertical="center"/>
    </xf>
    <xf numFmtId="0" fontId="17" fillId="0" borderId="46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17" fillId="11" borderId="23" xfId="0" applyFont="1" applyFill="1" applyBorder="1" applyAlignment="1">
      <alignment vertical="center"/>
    </xf>
    <xf numFmtId="0" fontId="17" fillId="11" borderId="35" xfId="0" applyFont="1" applyFill="1" applyBorder="1" applyAlignment="1">
      <alignment vertical="center"/>
    </xf>
    <xf numFmtId="3" fontId="17" fillId="11" borderId="16" xfId="0" applyNumberFormat="1" applyFont="1" applyFill="1" applyBorder="1" applyAlignment="1">
      <alignment vertical="center"/>
    </xf>
    <xf numFmtId="3" fontId="0" fillId="11" borderId="16" xfId="0" applyNumberFormat="1" applyFill="1" applyBorder="1" applyAlignment="1" applyProtection="1">
      <alignment vertical="center" wrapText="1"/>
      <protection locked="0"/>
    </xf>
    <xf numFmtId="3" fontId="0" fillId="11" borderId="16" xfId="0" applyNumberFormat="1" applyFill="1" applyBorder="1" applyAlignment="1" applyProtection="1">
      <alignment vertical="center"/>
      <protection locked="0"/>
    </xf>
    <xf numFmtId="0" fontId="0" fillId="11" borderId="16" xfId="0" applyFill="1" applyBorder="1" applyAlignment="1" applyProtection="1">
      <alignment vertical="center"/>
      <protection locked="0"/>
    </xf>
    <xf numFmtId="49" fontId="0" fillId="11" borderId="17" xfId="0" applyNumberFormat="1" applyFill="1" applyBorder="1" applyAlignment="1">
      <alignment horizontal="center" vertical="center" wrapText="1"/>
    </xf>
    <xf numFmtId="166" fontId="17" fillId="0" borderId="16" xfId="0" applyNumberFormat="1" applyFont="1" applyBorder="1" applyAlignment="1" applyProtection="1">
      <alignment vertical="center"/>
      <protection locked="0"/>
    </xf>
    <xf numFmtId="166" fontId="17" fillId="0" borderId="16" xfId="14" applyNumberFormat="1" applyFont="1" applyBorder="1" applyAlignment="1" applyProtection="1">
      <alignment vertical="center"/>
      <protection locked="0"/>
    </xf>
    <xf numFmtId="166" fontId="17" fillId="0" borderId="16" xfId="0" applyNumberFormat="1" applyFont="1" applyBorder="1" applyAlignment="1" applyProtection="1">
      <alignment horizontal="right" vertical="center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6" fontId="17" fillId="0" borderId="36" xfId="0" applyNumberFormat="1" applyFont="1" applyBorder="1" applyAlignment="1" applyProtection="1">
      <alignment vertical="center"/>
      <protection locked="0"/>
    </xf>
    <xf numFmtId="166" fontId="0" fillId="11" borderId="26" xfId="0" applyNumberFormat="1" applyFill="1" applyBorder="1" applyAlignment="1" applyProtection="1">
      <alignment vertical="center"/>
      <protection locked="0"/>
    </xf>
    <xf numFmtId="166" fontId="17" fillId="0" borderId="39" xfId="14" applyNumberFormat="1" applyFont="1" applyBorder="1" applyAlignment="1" applyProtection="1">
      <alignment horizontal="right" vertical="center"/>
      <protection locked="0"/>
    </xf>
    <xf numFmtId="166" fontId="0" fillId="2" borderId="10" xfId="0" applyNumberFormat="1" applyFill="1" applyBorder="1" applyAlignment="1">
      <alignment vertical="center"/>
    </xf>
    <xf numFmtId="3" fontId="17" fillId="11" borderId="23" xfId="0" applyNumberFormat="1" applyFont="1" applyFill="1" applyBorder="1" applyAlignment="1">
      <alignment horizontal="right" vertical="center"/>
    </xf>
    <xf numFmtId="3" fontId="17" fillId="0" borderId="36" xfId="14" applyNumberFormat="1" applyFont="1" applyBorder="1" applyAlignment="1">
      <alignment horizontal="right" vertical="center"/>
    </xf>
    <xf numFmtId="0" fontId="17" fillId="11" borderId="38" xfId="14" applyFont="1" applyFill="1" applyBorder="1" applyAlignment="1">
      <alignment horizontal="right" vertical="center"/>
    </xf>
    <xf numFmtId="0" fontId="17" fillId="0" borderId="36" xfId="0" applyFont="1" applyBorder="1" applyAlignment="1" applyProtection="1">
      <alignment horizontal="right" vertical="center"/>
      <protection locked="0"/>
    </xf>
    <xf numFmtId="49" fontId="17" fillId="0" borderId="17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right" vertical="center"/>
    </xf>
    <xf numFmtId="3" fontId="17" fillId="0" borderId="38" xfId="0" applyNumberFormat="1" applyFont="1" applyBorder="1" applyAlignment="1">
      <alignment horizontal="right" vertical="center"/>
    </xf>
    <xf numFmtId="0" fontId="17" fillId="3" borderId="37" xfId="0" applyFont="1" applyFill="1" applyBorder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17" fillId="10" borderId="37" xfId="14" applyFont="1" applyFill="1" applyBorder="1" applyAlignment="1">
      <alignment horizontal="left" vertical="center" wrapText="1"/>
    </xf>
    <xf numFmtId="166" fontId="17" fillId="0" borderId="39" xfId="0" applyNumberFormat="1" applyFont="1" applyBorder="1" applyAlignment="1" applyProtection="1">
      <alignment horizontal="right" vertical="center"/>
      <protection locked="0"/>
    </xf>
    <xf numFmtId="0" fontId="17" fillId="3" borderId="43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0" fontId="17" fillId="10" borderId="17" xfId="14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vertical="center" wrapText="1"/>
    </xf>
    <xf numFmtId="0" fontId="17" fillId="10" borderId="39" xfId="14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39" xfId="14" applyNumberFormat="1" applyFont="1" applyBorder="1" applyAlignment="1" applyProtection="1">
      <alignment horizontal="right" vertical="center"/>
      <protection locked="0"/>
    </xf>
    <xf numFmtId="0" fontId="17" fillId="0" borderId="16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0">
    <cellStyle name="Comma 2" xfId="12"/>
    <cellStyle name="Comma 3" xfId="13"/>
    <cellStyle name="Comma 4" xfId="16"/>
    <cellStyle name="Čárka" xfId="2" builtinId="3"/>
    <cellStyle name="Čárka 2" xfId="18"/>
    <cellStyle name="Excel Built-in Bad" xfId="10"/>
    <cellStyle name="Excel Built-in Good" xfId="11"/>
    <cellStyle name="Excel Built-in Normal" xfId="9"/>
    <cellStyle name="Explanatory Text 2" xfId="15"/>
    <cellStyle name="Chybně" xfId="4" builtinId="27"/>
    <cellStyle name="Neutrální" xfId="5" builtinId="28"/>
    <cellStyle name="Normal 2" xfId="14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7"/>
    <cellStyle name="Správně" xfId="3" builtinId="26"/>
    <cellStyle name="Vysvětlující text 2" xfId="19"/>
  </cellStyles>
  <dxfs count="0"/>
  <tableStyles count="0" defaultTableStyle="TableStyleMedium2" defaultPivotStyle="PivotStyleLight16"/>
  <colors>
    <mruColors>
      <color rgb="FFB6EAB6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26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=""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/>
  </sheetViews>
  <sheetFormatPr defaultColWidth="9.140625" defaultRowHeight="15" x14ac:dyDescent="0.25"/>
  <cols>
    <col min="1" max="1" width="12.140625" style="3" customWidth="1"/>
    <col min="2" max="2" width="59.140625" style="3" customWidth="1"/>
    <col min="3" max="3" width="29.5703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8" width="12.42578125" style="3" customWidth="1"/>
    <col min="9" max="9" width="13.2851562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50" t="s">
        <v>127</v>
      </c>
    </row>
    <row r="2" spans="1:18" ht="18.75" x14ac:dyDescent="0.25">
      <c r="A2" s="248" t="s">
        <v>46</v>
      </c>
      <c r="B2" s="248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0" t="s">
        <v>0</v>
      </c>
      <c r="B4" s="40" t="s">
        <v>1</v>
      </c>
      <c r="C4" s="18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26</v>
      </c>
      <c r="I4" s="41" t="s">
        <v>27</v>
      </c>
      <c r="J4" s="41" t="s">
        <v>13</v>
      </c>
      <c r="K4" s="41" t="s">
        <v>24</v>
      </c>
      <c r="L4" s="41" t="s">
        <v>25</v>
      </c>
      <c r="M4" s="41" t="s">
        <v>6</v>
      </c>
      <c r="N4" s="5"/>
      <c r="O4" s="6"/>
      <c r="P4" s="6"/>
      <c r="Q4" s="6"/>
      <c r="R4" s="6"/>
    </row>
    <row r="5" spans="1:18" x14ac:dyDescent="0.25">
      <c r="A5" s="59" t="s">
        <v>49</v>
      </c>
      <c r="B5" s="147" t="s">
        <v>50</v>
      </c>
      <c r="C5" s="216" t="s">
        <v>51</v>
      </c>
      <c r="D5" s="55">
        <v>0</v>
      </c>
      <c r="E5" s="54">
        <v>361000</v>
      </c>
      <c r="F5" s="54">
        <v>211640</v>
      </c>
      <c r="G5" s="54">
        <v>150000</v>
      </c>
      <c r="H5" s="60">
        <v>36</v>
      </c>
      <c r="I5" s="60">
        <v>28</v>
      </c>
      <c r="J5" s="60">
        <v>8</v>
      </c>
      <c r="K5" s="191">
        <v>24.5</v>
      </c>
      <c r="L5" s="191">
        <v>8</v>
      </c>
      <c r="M5" s="61" t="s">
        <v>64</v>
      </c>
    </row>
    <row r="6" spans="1:18" s="42" customFormat="1" x14ac:dyDescent="0.25">
      <c r="A6" s="129" t="s">
        <v>54</v>
      </c>
      <c r="B6" s="148" t="s">
        <v>52</v>
      </c>
      <c r="C6" s="212" t="s">
        <v>53</v>
      </c>
      <c r="D6" s="121">
        <v>0</v>
      </c>
      <c r="E6" s="122">
        <v>1210000</v>
      </c>
      <c r="F6" s="122">
        <v>343000</v>
      </c>
      <c r="G6" s="122">
        <v>343000</v>
      </c>
      <c r="H6" s="123">
        <v>56</v>
      </c>
      <c r="I6" s="123">
        <v>48</v>
      </c>
      <c r="J6" s="123">
        <v>4</v>
      </c>
      <c r="K6" s="192">
        <v>28.7</v>
      </c>
      <c r="L6" s="192">
        <v>6</v>
      </c>
      <c r="M6" s="61" t="s">
        <v>64</v>
      </c>
    </row>
    <row r="7" spans="1:18" x14ac:dyDescent="0.25">
      <c r="A7" s="136" t="s">
        <v>55</v>
      </c>
      <c r="B7" s="149" t="s">
        <v>56</v>
      </c>
      <c r="C7" s="213" t="s">
        <v>57</v>
      </c>
      <c r="D7" s="81">
        <v>0</v>
      </c>
      <c r="E7" s="62">
        <v>1210000</v>
      </c>
      <c r="F7" s="62">
        <v>270000</v>
      </c>
      <c r="G7" s="62">
        <v>270000</v>
      </c>
      <c r="H7" s="63">
        <v>50</v>
      </c>
      <c r="I7" s="63">
        <v>43</v>
      </c>
      <c r="J7" s="63">
        <v>12</v>
      </c>
      <c r="K7" s="193">
        <v>21.88</v>
      </c>
      <c r="L7" s="193">
        <v>6</v>
      </c>
      <c r="M7" s="61" t="s">
        <v>64</v>
      </c>
      <c r="O7" s="227" t="s">
        <v>44</v>
      </c>
      <c r="P7" s="227"/>
    </row>
    <row r="8" spans="1:18" ht="45" x14ac:dyDescent="0.25">
      <c r="A8" s="58" t="s">
        <v>58</v>
      </c>
      <c r="B8" s="149" t="s">
        <v>59</v>
      </c>
      <c r="C8" s="213" t="s">
        <v>60</v>
      </c>
      <c r="D8" s="142">
        <v>0</v>
      </c>
      <c r="E8" s="143">
        <v>994000</v>
      </c>
      <c r="F8" s="143">
        <v>371500</v>
      </c>
      <c r="G8" s="143">
        <v>371500</v>
      </c>
      <c r="H8" s="144">
        <v>44</v>
      </c>
      <c r="I8" s="144">
        <v>33</v>
      </c>
      <c r="J8" s="144">
        <v>28</v>
      </c>
      <c r="K8" s="194">
        <v>25.3</v>
      </c>
      <c r="L8" s="194">
        <v>11</v>
      </c>
      <c r="M8" s="61" t="s">
        <v>64</v>
      </c>
      <c r="O8" s="227"/>
      <c r="P8" s="227"/>
    </row>
    <row r="9" spans="1:18" ht="30" x14ac:dyDescent="0.25">
      <c r="A9" s="52" t="s">
        <v>61</v>
      </c>
      <c r="B9" s="149" t="s">
        <v>62</v>
      </c>
      <c r="C9" s="211" t="s">
        <v>63</v>
      </c>
      <c r="D9" s="55">
        <v>0</v>
      </c>
      <c r="E9" s="54">
        <v>344000</v>
      </c>
      <c r="F9" s="54">
        <v>217720</v>
      </c>
      <c r="G9" s="54">
        <v>183000</v>
      </c>
      <c r="H9" s="60">
        <v>15</v>
      </c>
      <c r="I9" s="60">
        <v>11</v>
      </c>
      <c r="J9" s="60">
        <v>6</v>
      </c>
      <c r="K9" s="191">
        <v>10.166666666666666</v>
      </c>
      <c r="L9" s="191">
        <v>4</v>
      </c>
      <c r="M9" s="61" t="s">
        <v>64</v>
      </c>
    </row>
    <row r="10" spans="1:18" ht="30" x14ac:dyDescent="0.25">
      <c r="A10" s="146" t="s">
        <v>65</v>
      </c>
      <c r="B10" s="150" t="s">
        <v>116</v>
      </c>
      <c r="C10" s="206" t="s">
        <v>66</v>
      </c>
      <c r="D10" s="55"/>
      <c r="E10" s="54">
        <v>350000</v>
      </c>
      <c r="F10" s="54">
        <v>105000</v>
      </c>
      <c r="G10" s="54">
        <v>95000</v>
      </c>
      <c r="H10" s="60">
        <v>23</v>
      </c>
      <c r="I10" s="60">
        <v>20</v>
      </c>
      <c r="J10" s="60">
        <v>3</v>
      </c>
      <c r="K10" s="191">
        <v>10.95</v>
      </c>
      <c r="L10" s="191">
        <v>3</v>
      </c>
      <c r="M10" s="61" t="s">
        <v>64</v>
      </c>
    </row>
    <row r="11" spans="1:18" x14ac:dyDescent="0.25">
      <c r="A11" s="135" t="s">
        <v>68</v>
      </c>
      <c r="B11" s="151" t="s">
        <v>67</v>
      </c>
      <c r="C11" s="206" t="s">
        <v>122</v>
      </c>
      <c r="D11" s="55">
        <v>0</v>
      </c>
      <c r="E11" s="54">
        <v>1200000</v>
      </c>
      <c r="F11" s="54">
        <v>300000</v>
      </c>
      <c r="G11" s="54">
        <v>300000</v>
      </c>
      <c r="H11" s="60">
        <v>46</v>
      </c>
      <c r="I11" s="60">
        <v>37</v>
      </c>
      <c r="J11" s="60">
        <v>8</v>
      </c>
      <c r="K11" s="191">
        <v>33.369999999999997</v>
      </c>
      <c r="L11" s="191">
        <v>6</v>
      </c>
      <c r="M11" s="61" t="s">
        <v>64</v>
      </c>
    </row>
    <row r="12" spans="1:18" ht="30" x14ac:dyDescent="0.25">
      <c r="A12" s="58" t="s">
        <v>69</v>
      </c>
      <c r="B12" s="149" t="s">
        <v>70</v>
      </c>
      <c r="C12" s="213" t="s">
        <v>71</v>
      </c>
      <c r="D12" s="55"/>
      <c r="E12" s="62">
        <v>1000000</v>
      </c>
      <c r="F12" s="62">
        <v>601000</v>
      </c>
      <c r="G12" s="62">
        <v>544000</v>
      </c>
      <c r="H12" s="63">
        <v>43</v>
      </c>
      <c r="I12" s="63">
        <v>27</v>
      </c>
      <c r="J12" s="63">
        <v>20</v>
      </c>
      <c r="K12" s="226">
        <v>24.5</v>
      </c>
      <c r="L12" s="193">
        <v>15.67</v>
      </c>
      <c r="M12" s="61" t="s">
        <v>64</v>
      </c>
    </row>
    <row r="13" spans="1:18" ht="30" x14ac:dyDescent="0.25">
      <c r="A13" s="58" t="s">
        <v>75</v>
      </c>
      <c r="B13" s="149" t="s">
        <v>73</v>
      </c>
      <c r="C13" s="213" t="s">
        <v>74</v>
      </c>
      <c r="D13" s="55">
        <v>0</v>
      </c>
      <c r="E13" s="54">
        <v>344000</v>
      </c>
      <c r="F13" s="54">
        <v>266800</v>
      </c>
      <c r="G13" s="54">
        <v>240000</v>
      </c>
      <c r="H13" s="60">
        <v>15</v>
      </c>
      <c r="I13" s="60">
        <v>11</v>
      </c>
      <c r="J13" s="60">
        <v>10</v>
      </c>
      <c r="K13" s="191">
        <v>8.4</v>
      </c>
      <c r="L13" s="191">
        <v>4</v>
      </c>
      <c r="M13" s="61" t="s">
        <v>64</v>
      </c>
    </row>
    <row r="14" spans="1:18" ht="30" x14ac:dyDescent="0.25">
      <c r="A14" s="58" t="s">
        <v>76</v>
      </c>
      <c r="B14" s="149" t="s">
        <v>77</v>
      </c>
      <c r="C14" s="213" t="s">
        <v>78</v>
      </c>
      <c r="D14" s="55">
        <v>0</v>
      </c>
      <c r="E14" s="54">
        <v>31000</v>
      </c>
      <c r="F14" s="54">
        <v>31000</v>
      </c>
      <c r="G14" s="54">
        <v>31000</v>
      </c>
      <c r="H14" s="60">
        <v>13</v>
      </c>
      <c r="I14" s="60">
        <v>12</v>
      </c>
      <c r="J14" s="60">
        <v>3</v>
      </c>
      <c r="K14" s="191">
        <v>8</v>
      </c>
      <c r="L14" s="191">
        <v>1</v>
      </c>
      <c r="M14" s="61" t="s">
        <v>64</v>
      </c>
    </row>
    <row r="15" spans="1:18" x14ac:dyDescent="0.25">
      <c r="A15" s="58" t="s">
        <v>80</v>
      </c>
      <c r="B15" s="149" t="s">
        <v>81</v>
      </c>
      <c r="C15" s="206" t="s">
        <v>82</v>
      </c>
      <c r="D15" s="184">
        <v>0</v>
      </c>
      <c r="E15" s="54">
        <v>700000</v>
      </c>
      <c r="F15" s="54">
        <v>274700</v>
      </c>
      <c r="G15" s="54">
        <v>274700</v>
      </c>
      <c r="H15" s="60">
        <v>55</v>
      </c>
      <c r="I15" s="60">
        <v>49</v>
      </c>
      <c r="J15" s="60">
        <v>17</v>
      </c>
      <c r="K15" s="191">
        <v>19.670000000000002</v>
      </c>
      <c r="L15" s="191">
        <v>4.0999999999999996</v>
      </c>
      <c r="M15" s="61" t="s">
        <v>64</v>
      </c>
    </row>
    <row r="16" spans="1:18" ht="30" x14ac:dyDescent="0.25">
      <c r="A16" s="130" t="s">
        <v>83</v>
      </c>
      <c r="B16" s="152" t="s">
        <v>84</v>
      </c>
      <c r="C16" s="211" t="s">
        <v>119</v>
      </c>
      <c r="D16" s="131">
        <v>0</v>
      </c>
      <c r="E16" s="132">
        <v>724000</v>
      </c>
      <c r="F16" s="132">
        <v>158399.95000000001</v>
      </c>
      <c r="G16" s="132">
        <v>158399.95000000001</v>
      </c>
      <c r="H16" s="133">
        <v>39</v>
      </c>
      <c r="I16" s="133">
        <v>32</v>
      </c>
      <c r="J16" s="133">
        <v>18</v>
      </c>
      <c r="K16" s="195">
        <v>18.329999999999998</v>
      </c>
      <c r="L16" s="195">
        <v>7</v>
      </c>
      <c r="M16" s="134" t="s">
        <v>64</v>
      </c>
    </row>
    <row r="17" spans="1:15" x14ac:dyDescent="0.25">
      <c r="A17" s="127" t="s">
        <v>85</v>
      </c>
      <c r="B17" s="151" t="s">
        <v>86</v>
      </c>
      <c r="C17" s="207" t="s">
        <v>118</v>
      </c>
      <c r="D17" s="185">
        <v>0</v>
      </c>
      <c r="E17" s="186">
        <v>564000</v>
      </c>
      <c r="F17" s="187">
        <v>407600</v>
      </c>
      <c r="G17" s="188">
        <v>407600</v>
      </c>
      <c r="H17" s="189">
        <v>20</v>
      </c>
      <c r="I17" s="189">
        <v>17</v>
      </c>
      <c r="J17" s="189">
        <v>13</v>
      </c>
      <c r="K17" s="196">
        <v>13</v>
      </c>
      <c r="L17" s="196">
        <v>3</v>
      </c>
      <c r="M17" s="190" t="s">
        <v>64</v>
      </c>
    </row>
    <row r="18" spans="1:15" x14ac:dyDescent="0.25">
      <c r="A18" s="58" t="s">
        <v>89</v>
      </c>
      <c r="B18" s="149" t="s">
        <v>88</v>
      </c>
      <c r="C18" s="211" t="s">
        <v>123</v>
      </c>
      <c r="D18" s="55">
        <v>0</v>
      </c>
      <c r="E18" s="54">
        <v>250000</v>
      </c>
      <c r="F18" s="54">
        <v>55500</v>
      </c>
      <c r="G18" s="54">
        <v>55500</v>
      </c>
      <c r="H18" s="60">
        <v>12</v>
      </c>
      <c r="I18" s="60">
        <v>9</v>
      </c>
      <c r="J18" s="60">
        <v>3</v>
      </c>
      <c r="K18" s="191">
        <v>6.25</v>
      </c>
      <c r="L18" s="191">
        <v>3</v>
      </c>
      <c r="M18" s="61" t="s">
        <v>64</v>
      </c>
    </row>
    <row r="19" spans="1:15" ht="30" x14ac:dyDescent="0.25">
      <c r="A19" s="127" t="s">
        <v>90</v>
      </c>
      <c r="B19" s="153" t="s">
        <v>91</v>
      </c>
      <c r="C19" s="207" t="s">
        <v>124</v>
      </c>
      <c r="D19" s="131">
        <v>0</v>
      </c>
      <c r="E19" s="54">
        <v>973000</v>
      </c>
      <c r="F19" s="54">
        <v>298060</v>
      </c>
      <c r="G19" s="54">
        <v>286000</v>
      </c>
      <c r="H19" s="60">
        <v>48</v>
      </c>
      <c r="I19" s="60">
        <v>41</v>
      </c>
      <c r="J19" s="60">
        <v>10</v>
      </c>
      <c r="K19" s="191"/>
      <c r="L19" s="191"/>
      <c r="M19" s="61" t="s">
        <v>64</v>
      </c>
    </row>
    <row r="20" spans="1:15" x14ac:dyDescent="0.25">
      <c r="A20" s="125" t="s">
        <v>93</v>
      </c>
      <c r="B20" s="154" t="s">
        <v>94</v>
      </c>
      <c r="C20" s="215" t="s">
        <v>95</v>
      </c>
      <c r="D20" s="156">
        <v>0</v>
      </c>
      <c r="E20" s="122">
        <v>664000</v>
      </c>
      <c r="F20" s="122">
        <v>202600.17</v>
      </c>
      <c r="G20" s="122">
        <v>135600</v>
      </c>
      <c r="H20" s="123">
        <v>40</v>
      </c>
      <c r="I20" s="123">
        <v>30</v>
      </c>
      <c r="J20" s="123">
        <v>17</v>
      </c>
      <c r="K20" s="192">
        <v>19.329999999999998</v>
      </c>
      <c r="L20" s="192">
        <v>10</v>
      </c>
      <c r="M20" s="124" t="s">
        <v>64</v>
      </c>
    </row>
    <row r="21" spans="1:15" ht="45" x14ac:dyDescent="0.25">
      <c r="A21" s="58" t="s">
        <v>96</v>
      </c>
      <c r="B21" s="149" t="s">
        <v>97</v>
      </c>
      <c r="C21" s="213" t="s">
        <v>98</v>
      </c>
      <c r="D21" s="199">
        <v>0</v>
      </c>
      <c r="E21" s="62">
        <v>352000</v>
      </c>
      <c r="F21" s="62">
        <v>80000</v>
      </c>
      <c r="G21" s="62">
        <v>80000</v>
      </c>
      <c r="H21" s="63">
        <v>8</v>
      </c>
      <c r="I21" s="63">
        <v>7</v>
      </c>
      <c r="J21" s="63">
        <v>7</v>
      </c>
      <c r="K21" s="193">
        <v>4.8330000000000002</v>
      </c>
      <c r="L21" s="193">
        <v>1</v>
      </c>
      <c r="M21" s="61" t="s">
        <v>99</v>
      </c>
    </row>
    <row r="22" spans="1:15" ht="30" x14ac:dyDescent="0.25">
      <c r="A22" s="135" t="s">
        <v>100</v>
      </c>
      <c r="B22" s="127" t="s">
        <v>120</v>
      </c>
      <c r="C22" s="206" t="s">
        <v>121</v>
      </c>
      <c r="D22" s="205">
        <v>0</v>
      </c>
      <c r="E22" s="204">
        <v>352000</v>
      </c>
      <c r="F22" s="204">
        <v>70400</v>
      </c>
      <c r="G22" s="204">
        <v>70400</v>
      </c>
      <c r="H22" s="202">
        <v>6</v>
      </c>
      <c r="I22" s="202">
        <v>4</v>
      </c>
      <c r="J22" s="202">
        <v>2</v>
      </c>
      <c r="K22" s="209">
        <v>3.3330000000000002</v>
      </c>
      <c r="L22" s="209">
        <v>2</v>
      </c>
      <c r="M22" s="203" t="s">
        <v>64</v>
      </c>
    </row>
    <row r="23" spans="1:15" x14ac:dyDescent="0.25">
      <c r="A23" s="58" t="s">
        <v>101</v>
      </c>
      <c r="B23" s="151" t="s">
        <v>102</v>
      </c>
      <c r="C23" s="211" t="s">
        <v>103</v>
      </c>
      <c r="D23" s="55">
        <v>0</v>
      </c>
      <c r="E23" s="54">
        <v>1234000</v>
      </c>
      <c r="F23" s="54">
        <v>759000</v>
      </c>
      <c r="G23" s="54">
        <v>759000</v>
      </c>
      <c r="H23" s="60">
        <v>73</v>
      </c>
      <c r="I23" s="60">
        <v>54</v>
      </c>
      <c r="J23" s="60">
        <v>17</v>
      </c>
      <c r="K23" s="191">
        <v>32</v>
      </c>
      <c r="L23" s="191">
        <v>14</v>
      </c>
      <c r="M23" s="61" t="s">
        <v>64</v>
      </c>
    </row>
    <row r="24" spans="1:15" x14ac:dyDescent="0.25">
      <c r="A24" s="58" t="s">
        <v>104</v>
      </c>
      <c r="B24" s="149" t="s">
        <v>105</v>
      </c>
      <c r="C24" s="210" t="s">
        <v>125</v>
      </c>
      <c r="D24" s="55">
        <v>0</v>
      </c>
      <c r="E24" s="54">
        <v>860000</v>
      </c>
      <c r="F24" s="54">
        <v>223500</v>
      </c>
      <c r="G24" s="54">
        <v>190000</v>
      </c>
      <c r="H24" s="60">
        <v>61</v>
      </c>
      <c r="I24" s="60">
        <v>47</v>
      </c>
      <c r="J24" s="60">
        <v>13</v>
      </c>
      <c r="K24" s="191">
        <v>34.42</v>
      </c>
      <c r="L24" s="191">
        <v>14</v>
      </c>
      <c r="M24" s="61" t="s">
        <v>64</v>
      </c>
    </row>
    <row r="25" spans="1:15" x14ac:dyDescent="0.25">
      <c r="A25" s="128" t="s">
        <v>106</v>
      </c>
      <c r="B25" s="155" t="s">
        <v>107</v>
      </c>
      <c r="C25" s="206" t="s">
        <v>108</v>
      </c>
      <c r="D25" s="55">
        <v>0</v>
      </c>
      <c r="E25" s="54">
        <v>214000</v>
      </c>
      <c r="F25" s="54">
        <v>172400</v>
      </c>
      <c r="G25" s="54">
        <v>159000</v>
      </c>
      <c r="H25" s="60">
        <v>22</v>
      </c>
      <c r="I25" s="60">
        <v>16</v>
      </c>
      <c r="J25" s="60">
        <v>7</v>
      </c>
      <c r="K25" s="191">
        <v>12.5</v>
      </c>
      <c r="L25" s="191">
        <v>6</v>
      </c>
      <c r="M25" s="61" t="s">
        <v>109</v>
      </c>
    </row>
    <row r="26" spans="1:15" ht="30" x14ac:dyDescent="0.25">
      <c r="A26" s="58" t="s">
        <v>112</v>
      </c>
      <c r="B26" s="149" t="s">
        <v>110</v>
      </c>
      <c r="C26" s="213" t="s">
        <v>111</v>
      </c>
      <c r="D26" s="184">
        <v>0</v>
      </c>
      <c r="E26" s="54">
        <v>444000</v>
      </c>
      <c r="F26" s="54">
        <v>89000</v>
      </c>
      <c r="G26" s="54">
        <v>89000</v>
      </c>
      <c r="H26" s="60">
        <v>27</v>
      </c>
      <c r="I26" s="60">
        <v>17</v>
      </c>
      <c r="J26" s="60">
        <v>5</v>
      </c>
      <c r="K26" s="191">
        <v>8.67</v>
      </c>
      <c r="L26" s="191">
        <v>4.08</v>
      </c>
      <c r="M26" s="61" t="s">
        <v>64</v>
      </c>
    </row>
    <row r="27" spans="1:15" ht="30.75" thickBot="1" x14ac:dyDescent="0.3">
      <c r="A27" s="116" t="s">
        <v>113</v>
      </c>
      <c r="B27" s="154" t="s">
        <v>114</v>
      </c>
      <c r="C27" s="208" t="s">
        <v>115</v>
      </c>
      <c r="D27" s="201">
        <v>0</v>
      </c>
      <c r="E27" s="200">
        <v>352528</v>
      </c>
      <c r="F27" s="200">
        <v>83906</v>
      </c>
      <c r="G27" s="200">
        <v>83906</v>
      </c>
      <c r="H27" s="145">
        <v>5</v>
      </c>
      <c r="I27" s="145">
        <v>3</v>
      </c>
      <c r="J27" s="145">
        <v>3</v>
      </c>
      <c r="K27" s="225">
        <v>2.5</v>
      </c>
      <c r="L27" s="197">
        <v>2</v>
      </c>
      <c r="M27" s="126" t="s">
        <v>99</v>
      </c>
      <c r="N27" s="7"/>
      <c r="O27" s="7"/>
    </row>
    <row r="28" spans="1:15" ht="15.75" thickBot="1" x14ac:dyDescent="0.3">
      <c r="A28" s="137" t="s">
        <v>11</v>
      </c>
      <c r="B28" s="138"/>
      <c r="C28" s="141"/>
      <c r="D28" s="157">
        <f t="shared" ref="D28:L28" si="0">SUM(D5:D27)</f>
        <v>0</v>
      </c>
      <c r="E28" s="139">
        <f t="shared" si="0"/>
        <v>14727528</v>
      </c>
      <c r="F28" s="140">
        <f t="shared" si="0"/>
        <v>5592726.1200000001</v>
      </c>
      <c r="G28" s="140">
        <f t="shared" si="0"/>
        <v>5276605.95</v>
      </c>
      <c r="H28" s="138">
        <f t="shared" si="0"/>
        <v>757</v>
      </c>
      <c r="I28" s="138">
        <f t="shared" si="0"/>
        <v>596</v>
      </c>
      <c r="J28" s="138">
        <f t="shared" si="0"/>
        <v>234</v>
      </c>
      <c r="K28" s="198">
        <f t="shared" si="0"/>
        <v>370.60266666666672</v>
      </c>
      <c r="L28" s="198">
        <f t="shared" si="0"/>
        <v>134.85</v>
      </c>
      <c r="M28" s="141"/>
    </row>
    <row r="30" spans="1:15" x14ac:dyDescent="0.25">
      <c r="H30" s="3" t="s">
        <v>23</v>
      </c>
    </row>
    <row r="31" spans="1:15" x14ac:dyDescent="0.25">
      <c r="B31" s="8"/>
    </row>
    <row r="34" spans="2:2" x14ac:dyDescent="0.25">
      <c r="B34" s="4"/>
    </row>
  </sheetData>
  <mergeCells count="2">
    <mergeCell ref="O7:P8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61"/>
  <sheetViews>
    <sheetView tabSelected="1" zoomScaleNormal="10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239" t="s">
        <v>10</v>
      </c>
      <c r="B4" s="236" t="s">
        <v>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7"/>
    </row>
    <row r="5" spans="1:17" ht="15.75" thickBot="1" x14ac:dyDescent="0.3">
      <c r="A5" s="240"/>
      <c r="B5" s="238" t="s">
        <v>8</v>
      </c>
      <c r="C5" s="236"/>
      <c r="D5" s="236"/>
      <c r="E5" s="236"/>
      <c r="F5" s="236"/>
      <c r="G5" s="236"/>
      <c r="H5" s="236"/>
      <c r="I5" s="237"/>
      <c r="J5" s="242" t="s">
        <v>30</v>
      </c>
      <c r="K5" s="242"/>
      <c r="L5" s="242"/>
      <c r="M5" s="243"/>
      <c r="N5" s="238" t="s">
        <v>7</v>
      </c>
      <c r="O5" s="237"/>
      <c r="P5" s="11"/>
    </row>
    <row r="6" spans="1:17" ht="45.75" thickBot="1" x14ac:dyDescent="0.3">
      <c r="A6" s="241"/>
      <c r="B6" s="14" t="s">
        <v>14</v>
      </c>
      <c r="C6" s="44" t="s">
        <v>15</v>
      </c>
      <c r="D6" s="16" t="s">
        <v>39</v>
      </c>
      <c r="E6" s="15" t="s">
        <v>16</v>
      </c>
      <c r="F6" s="16" t="s">
        <v>32</v>
      </c>
      <c r="G6" s="16" t="s">
        <v>40</v>
      </c>
      <c r="H6" s="16" t="s">
        <v>31</v>
      </c>
      <c r="I6" s="47" t="s">
        <v>28</v>
      </c>
      <c r="J6" s="46" t="s">
        <v>20</v>
      </c>
      <c r="K6" s="16" t="s">
        <v>38</v>
      </c>
      <c r="L6" s="16" t="s">
        <v>21</v>
      </c>
      <c r="M6" s="17" t="s">
        <v>22</v>
      </c>
      <c r="N6" s="16" t="s">
        <v>126</v>
      </c>
      <c r="O6" s="16" t="s">
        <v>19</v>
      </c>
      <c r="P6" s="45" t="s">
        <v>29</v>
      </c>
      <c r="Q6" s="48" t="s">
        <v>41</v>
      </c>
    </row>
    <row r="7" spans="1:17" x14ac:dyDescent="0.25">
      <c r="A7" s="52" t="s">
        <v>49</v>
      </c>
      <c r="B7" s="71">
        <v>2</v>
      </c>
      <c r="C7" s="72">
        <v>2</v>
      </c>
      <c r="D7" s="76">
        <v>0</v>
      </c>
      <c r="E7" s="76">
        <v>0</v>
      </c>
      <c r="F7" s="76">
        <v>0</v>
      </c>
      <c r="G7" s="76">
        <v>0</v>
      </c>
      <c r="H7" s="76">
        <v>11</v>
      </c>
      <c r="I7" s="77">
        <v>0</v>
      </c>
      <c r="J7" s="72">
        <v>4</v>
      </c>
      <c r="K7" s="76">
        <v>0</v>
      </c>
      <c r="L7" s="76">
        <v>0</v>
      </c>
      <c r="M7" s="77">
        <v>0</v>
      </c>
      <c r="N7" s="76">
        <v>0</v>
      </c>
      <c r="O7" s="76">
        <v>14</v>
      </c>
      <c r="P7" s="78">
        <v>0</v>
      </c>
      <c r="Q7" s="74"/>
    </row>
    <row r="8" spans="1:17" x14ac:dyDescent="0.25">
      <c r="A8" s="162" t="s">
        <v>54</v>
      </c>
      <c r="B8" s="85">
        <v>3</v>
      </c>
      <c r="C8" s="86"/>
      <c r="D8" s="87"/>
      <c r="E8" s="87"/>
      <c r="F8" s="87"/>
      <c r="G8" s="87"/>
      <c r="H8" s="87">
        <v>6</v>
      </c>
      <c r="I8" s="88"/>
      <c r="J8" s="86"/>
      <c r="K8" s="87"/>
      <c r="L8" s="87"/>
      <c r="M8" s="88"/>
      <c r="N8" s="87"/>
      <c r="O8" s="87"/>
      <c r="P8" s="89"/>
      <c r="Q8" s="165"/>
    </row>
    <row r="9" spans="1:17" x14ac:dyDescent="0.25">
      <c r="A9" s="163" t="s">
        <v>55</v>
      </c>
      <c r="B9" s="71">
        <v>3</v>
      </c>
      <c r="C9" s="72"/>
      <c r="D9" s="76"/>
      <c r="E9" s="76"/>
      <c r="F9" s="76"/>
      <c r="G9" s="76"/>
      <c r="H9" s="76">
        <v>2</v>
      </c>
      <c r="I9" s="77"/>
      <c r="J9" s="72"/>
      <c r="K9" s="76"/>
      <c r="L9" s="76"/>
      <c r="M9" s="77"/>
      <c r="N9" s="76"/>
      <c r="O9" s="76">
        <v>6</v>
      </c>
      <c r="P9" s="78"/>
      <c r="Q9" s="67"/>
    </row>
    <row r="10" spans="1:17" x14ac:dyDescent="0.25">
      <c r="A10" s="52" t="s">
        <v>58</v>
      </c>
      <c r="B10" s="71">
        <v>2</v>
      </c>
      <c r="C10" s="72">
        <v>15</v>
      </c>
      <c r="D10" s="76"/>
      <c r="E10" s="76"/>
      <c r="F10" s="76"/>
      <c r="G10" s="76"/>
      <c r="H10" s="76">
        <v>12</v>
      </c>
      <c r="I10" s="77">
        <v>1</v>
      </c>
      <c r="J10" s="72"/>
      <c r="K10" s="76"/>
      <c r="L10" s="76"/>
      <c r="M10" s="77"/>
      <c r="N10" s="76"/>
      <c r="O10" s="76">
        <v>7</v>
      </c>
      <c r="P10" s="78"/>
      <c r="Q10" s="167"/>
    </row>
    <row r="11" spans="1:17" x14ac:dyDescent="0.25">
      <c r="A11" s="52" t="s">
        <v>61</v>
      </c>
      <c r="B11" s="71"/>
      <c r="C11" s="72">
        <v>1</v>
      </c>
      <c r="D11" s="76"/>
      <c r="E11" s="76"/>
      <c r="F11" s="76"/>
      <c r="G11" s="76"/>
      <c r="H11" s="76">
        <v>3.5</v>
      </c>
      <c r="I11" s="77"/>
      <c r="J11" s="72">
        <v>2</v>
      </c>
      <c r="K11" s="76"/>
      <c r="L11" s="76"/>
      <c r="M11" s="77"/>
      <c r="N11" s="76">
        <v>1</v>
      </c>
      <c r="O11" s="76">
        <v>1</v>
      </c>
      <c r="P11" s="78"/>
      <c r="Q11" s="168"/>
    </row>
    <row r="12" spans="1:17" x14ac:dyDescent="0.25">
      <c r="A12" s="177" t="s">
        <v>65</v>
      </c>
      <c r="B12" s="71"/>
      <c r="C12" s="72"/>
      <c r="D12" s="76"/>
      <c r="E12" s="76"/>
      <c r="F12" s="76"/>
      <c r="G12" s="76"/>
      <c r="H12" s="76">
        <v>6</v>
      </c>
      <c r="I12" s="77"/>
      <c r="J12" s="72"/>
      <c r="K12" s="76"/>
      <c r="L12" s="76"/>
      <c r="M12" s="77"/>
      <c r="N12" s="76">
        <v>1</v>
      </c>
      <c r="O12" s="76"/>
      <c r="P12" s="78"/>
      <c r="Q12" s="169"/>
    </row>
    <row r="13" spans="1:17" x14ac:dyDescent="0.25">
      <c r="A13" s="52" t="s">
        <v>68</v>
      </c>
      <c r="B13" s="71">
        <v>1</v>
      </c>
      <c r="C13" s="72">
        <v>0</v>
      </c>
      <c r="D13" s="76"/>
      <c r="E13" s="76"/>
      <c r="F13" s="76"/>
      <c r="G13" s="76"/>
      <c r="H13" s="76">
        <v>23</v>
      </c>
      <c r="I13" s="77">
        <v>1</v>
      </c>
      <c r="J13" s="72"/>
      <c r="K13" s="76"/>
      <c r="L13" s="76"/>
      <c r="M13" s="77"/>
      <c r="N13" s="76">
        <v>1</v>
      </c>
      <c r="O13" s="76">
        <v>15</v>
      </c>
      <c r="P13" s="78"/>
      <c r="Q13" s="169"/>
    </row>
    <row r="14" spans="1:17" x14ac:dyDescent="0.25">
      <c r="A14" s="158" t="s">
        <v>69</v>
      </c>
      <c r="B14" s="71">
        <v>11</v>
      </c>
      <c r="C14" s="72">
        <v>1</v>
      </c>
      <c r="D14" s="76"/>
      <c r="E14" s="76"/>
      <c r="F14" s="76"/>
      <c r="G14" s="76"/>
      <c r="H14" s="76">
        <v>11</v>
      </c>
      <c r="I14" s="77"/>
      <c r="J14" s="72"/>
      <c r="K14" s="76"/>
      <c r="L14" s="76"/>
      <c r="M14" s="77"/>
      <c r="N14" s="76"/>
      <c r="O14" s="76">
        <v>3</v>
      </c>
      <c r="P14" s="78"/>
      <c r="Q14" s="169"/>
    </row>
    <row r="15" spans="1:17" x14ac:dyDescent="0.25">
      <c r="A15" s="161" t="s">
        <v>75</v>
      </c>
      <c r="B15" s="71">
        <v>0</v>
      </c>
      <c r="C15" s="72">
        <v>0</v>
      </c>
      <c r="D15" s="76">
        <v>1</v>
      </c>
      <c r="E15" s="76">
        <v>0</v>
      </c>
      <c r="F15" s="76">
        <v>0</v>
      </c>
      <c r="G15" s="76">
        <v>0</v>
      </c>
      <c r="H15" s="76">
        <v>1</v>
      </c>
      <c r="I15" s="77">
        <v>1</v>
      </c>
      <c r="J15" s="72">
        <v>0</v>
      </c>
      <c r="K15" s="76">
        <v>2</v>
      </c>
      <c r="L15" s="76">
        <v>0</v>
      </c>
      <c r="M15" s="77">
        <v>0</v>
      </c>
      <c r="N15" s="76">
        <v>0</v>
      </c>
      <c r="O15" s="76">
        <v>2</v>
      </c>
      <c r="P15" s="78">
        <v>0</v>
      </c>
      <c r="Q15" s="169"/>
    </row>
    <row r="16" spans="1:17" x14ac:dyDescent="0.25">
      <c r="A16" s="58" t="s">
        <v>76</v>
      </c>
      <c r="B16" s="71"/>
      <c r="C16" s="72"/>
      <c r="D16" s="76"/>
      <c r="E16" s="76"/>
      <c r="F16" s="76"/>
      <c r="G16" s="76"/>
      <c r="H16" s="76">
        <v>3</v>
      </c>
      <c r="I16" s="77"/>
      <c r="J16" s="72"/>
      <c r="K16" s="76"/>
      <c r="L16" s="76"/>
      <c r="M16" s="77">
        <v>1</v>
      </c>
      <c r="N16" s="76"/>
      <c r="O16" s="76">
        <v>5</v>
      </c>
      <c r="P16" s="78">
        <v>2</v>
      </c>
      <c r="Q16" s="67" t="s">
        <v>79</v>
      </c>
    </row>
    <row r="17" spans="1:17" ht="90" x14ac:dyDescent="0.25">
      <c r="A17" s="52" t="s">
        <v>80</v>
      </c>
      <c r="B17" s="71">
        <v>6</v>
      </c>
      <c r="C17" s="72"/>
      <c r="D17" s="76"/>
      <c r="E17" s="76"/>
      <c r="F17" s="76"/>
      <c r="G17" s="76"/>
      <c r="H17" s="76">
        <v>38</v>
      </c>
      <c r="I17" s="77">
        <v>3</v>
      </c>
      <c r="J17" s="72"/>
      <c r="K17" s="76"/>
      <c r="L17" s="76"/>
      <c r="M17" s="77"/>
      <c r="N17" s="76">
        <v>1</v>
      </c>
      <c r="O17" s="76">
        <v>21</v>
      </c>
      <c r="P17" s="78">
        <v>2</v>
      </c>
      <c r="Q17" s="170" t="s">
        <v>117</v>
      </c>
    </row>
    <row r="18" spans="1:17" s="43" customFormat="1" x14ac:dyDescent="0.25">
      <c r="A18" s="52" t="s">
        <v>83</v>
      </c>
      <c r="B18" s="71">
        <v>0</v>
      </c>
      <c r="C18" s="72">
        <v>1</v>
      </c>
      <c r="D18" s="76"/>
      <c r="E18" s="76"/>
      <c r="F18" s="76"/>
      <c r="G18" s="76"/>
      <c r="H18" s="76">
        <v>5</v>
      </c>
      <c r="I18" s="77">
        <v>1</v>
      </c>
      <c r="J18" s="72"/>
      <c r="K18" s="76"/>
      <c r="L18" s="76"/>
      <c r="M18" s="77"/>
      <c r="N18" s="76">
        <v>1</v>
      </c>
      <c r="O18" s="76">
        <v>7</v>
      </c>
      <c r="P18" s="78"/>
      <c r="Q18" s="169"/>
    </row>
    <row r="19" spans="1:17" ht="60" x14ac:dyDescent="0.25">
      <c r="A19" s="52" t="s">
        <v>85</v>
      </c>
      <c r="B19" s="64">
        <v>4</v>
      </c>
      <c r="C19" s="65"/>
      <c r="D19" s="65"/>
      <c r="E19"/>
      <c r="F19" s="65"/>
      <c r="G19" s="65">
        <v>1</v>
      </c>
      <c r="H19" s="65">
        <v>11</v>
      </c>
      <c r="I19" s="164"/>
      <c r="J19" s="69"/>
      <c r="K19" s="65"/>
      <c r="L19" s="178"/>
      <c r="M19" s="66">
        <v>3</v>
      </c>
      <c r="N19" s="65">
        <v>2</v>
      </c>
      <c r="O19" s="65"/>
      <c r="P19" s="78"/>
      <c r="Q19" s="171" t="s">
        <v>87</v>
      </c>
    </row>
    <row r="20" spans="1:17" x14ac:dyDescent="0.25">
      <c r="A20" s="52" t="s">
        <v>89</v>
      </c>
      <c r="B20" s="71"/>
      <c r="C20" s="72" t="s">
        <v>23</v>
      </c>
      <c r="D20" s="76"/>
      <c r="E20" s="70"/>
      <c r="F20" s="76"/>
      <c r="G20" s="76"/>
      <c r="H20" s="76">
        <v>4</v>
      </c>
      <c r="I20" s="77"/>
      <c r="J20" s="72" t="s">
        <v>23</v>
      </c>
      <c r="K20" s="76">
        <v>6</v>
      </c>
      <c r="L20" s="76"/>
      <c r="M20" s="77"/>
      <c r="N20" s="76"/>
      <c r="O20" s="76"/>
      <c r="P20" s="78"/>
      <c r="Q20" s="169"/>
    </row>
    <row r="21" spans="1:17" ht="45" x14ac:dyDescent="0.25">
      <c r="A21" s="159" t="s">
        <v>90</v>
      </c>
      <c r="B21" s="71">
        <v>2</v>
      </c>
      <c r="C21" s="72">
        <v>4</v>
      </c>
      <c r="D21" s="76">
        <v>0</v>
      </c>
      <c r="E21" s="76">
        <v>0</v>
      </c>
      <c r="F21" s="76">
        <v>0</v>
      </c>
      <c r="G21" s="76">
        <v>0</v>
      </c>
      <c r="H21" s="76">
        <v>9</v>
      </c>
      <c r="I21" s="77">
        <v>3</v>
      </c>
      <c r="J21" s="72">
        <v>2</v>
      </c>
      <c r="K21" s="76">
        <v>2</v>
      </c>
      <c r="L21" s="76">
        <v>0</v>
      </c>
      <c r="M21" s="77">
        <v>0</v>
      </c>
      <c r="N21" s="76">
        <v>3</v>
      </c>
      <c r="O21" s="76">
        <v>12</v>
      </c>
      <c r="P21" s="78">
        <v>2</v>
      </c>
      <c r="Q21" s="68" t="s">
        <v>92</v>
      </c>
    </row>
    <row r="22" spans="1:17" x14ac:dyDescent="0.25">
      <c r="A22" s="160" t="s">
        <v>93</v>
      </c>
      <c r="B22" s="85">
        <v>1</v>
      </c>
      <c r="C22" s="86"/>
      <c r="D22" s="87"/>
      <c r="E22" s="87"/>
      <c r="F22" s="87"/>
      <c r="G22" s="87"/>
      <c r="H22" s="87">
        <v>4</v>
      </c>
      <c r="I22" s="88"/>
      <c r="J22" s="86"/>
      <c r="K22" s="87"/>
      <c r="L22" s="87"/>
      <c r="M22" s="88"/>
      <c r="N22" s="87">
        <v>1</v>
      </c>
      <c r="O22" s="87">
        <v>9</v>
      </c>
      <c r="P22" s="89"/>
      <c r="Q22" s="172"/>
    </row>
    <row r="23" spans="1:17" x14ac:dyDescent="0.25">
      <c r="A23" s="52" t="s">
        <v>96</v>
      </c>
      <c r="B23" s="71">
        <v>4</v>
      </c>
      <c r="C23" s="72"/>
      <c r="D23" s="76"/>
      <c r="E23" s="76"/>
      <c r="F23" s="76"/>
      <c r="G23" s="76"/>
      <c r="H23" s="76"/>
      <c r="I23" s="77"/>
      <c r="J23" s="72"/>
      <c r="K23" s="76"/>
      <c r="L23" s="76"/>
      <c r="M23" s="77"/>
      <c r="N23" s="76"/>
      <c r="O23" s="76">
        <v>2</v>
      </c>
      <c r="P23" s="78"/>
      <c r="Q23" s="166"/>
    </row>
    <row r="24" spans="1:17" x14ac:dyDescent="0.25">
      <c r="A24" s="53" t="s">
        <v>100</v>
      </c>
      <c r="B24" s="221">
        <v>3</v>
      </c>
      <c r="C24" s="220"/>
      <c r="D24" s="220"/>
      <c r="E24" s="220"/>
      <c r="F24" s="220"/>
      <c r="G24" s="220"/>
      <c r="H24" s="220">
        <v>2</v>
      </c>
      <c r="I24" s="224"/>
      <c r="J24" s="223"/>
      <c r="K24" s="220"/>
      <c r="L24" s="218"/>
      <c r="M24" s="219"/>
      <c r="N24" s="220"/>
      <c r="O24" s="222"/>
      <c r="P24" s="217"/>
      <c r="Q24" s="75"/>
    </row>
    <row r="25" spans="1:17" x14ac:dyDescent="0.25">
      <c r="A25" s="52" t="s">
        <v>101</v>
      </c>
      <c r="B25" s="71">
        <v>16</v>
      </c>
      <c r="C25" s="72">
        <v>1</v>
      </c>
      <c r="D25" s="76">
        <v>0</v>
      </c>
      <c r="E25" s="76">
        <v>0</v>
      </c>
      <c r="F25" s="76">
        <v>0</v>
      </c>
      <c r="G25" s="76">
        <v>0</v>
      </c>
      <c r="H25" s="76">
        <v>13</v>
      </c>
      <c r="I25" s="77">
        <v>0</v>
      </c>
      <c r="J25" s="72">
        <v>0</v>
      </c>
      <c r="K25" s="76">
        <v>0</v>
      </c>
      <c r="L25" s="76">
        <v>0</v>
      </c>
      <c r="M25" s="77">
        <v>0</v>
      </c>
      <c r="N25" s="76">
        <v>2</v>
      </c>
      <c r="O25" s="76">
        <v>12</v>
      </c>
      <c r="P25" s="78">
        <v>0</v>
      </c>
      <c r="Q25" s="75"/>
    </row>
    <row r="26" spans="1:17" x14ac:dyDescent="0.25">
      <c r="A26" s="52" t="s">
        <v>104</v>
      </c>
      <c r="B26" s="71">
        <v>0.5</v>
      </c>
      <c r="C26" s="72">
        <v>0.5</v>
      </c>
      <c r="D26" s="76">
        <v>0</v>
      </c>
      <c r="E26" s="76">
        <v>1</v>
      </c>
      <c r="F26" s="76">
        <v>0</v>
      </c>
      <c r="G26" s="76">
        <v>0</v>
      </c>
      <c r="H26" s="76">
        <v>2.33</v>
      </c>
      <c r="I26" s="77">
        <v>1</v>
      </c>
      <c r="J26" s="72">
        <v>3</v>
      </c>
      <c r="K26" s="76">
        <v>0</v>
      </c>
      <c r="L26" s="76">
        <v>0</v>
      </c>
      <c r="M26" s="77">
        <v>0</v>
      </c>
      <c r="N26" s="76">
        <v>0.5</v>
      </c>
      <c r="O26" s="76">
        <v>24</v>
      </c>
      <c r="P26" s="78">
        <v>0</v>
      </c>
      <c r="Q26" s="75"/>
    </row>
    <row r="27" spans="1:17" x14ac:dyDescent="0.25">
      <c r="A27" s="52" t="s">
        <v>106</v>
      </c>
      <c r="B27" s="71">
        <v>1</v>
      </c>
      <c r="C27" s="72"/>
      <c r="D27" s="76"/>
      <c r="E27" s="76"/>
      <c r="F27" s="76"/>
      <c r="G27" s="76"/>
      <c r="H27" s="76">
        <v>5</v>
      </c>
      <c r="I27" s="77"/>
      <c r="J27" s="72"/>
      <c r="K27" s="76"/>
      <c r="L27" s="76"/>
      <c r="M27" s="77"/>
      <c r="N27" s="76"/>
      <c r="O27" s="76"/>
      <c r="P27" s="78"/>
      <c r="Q27" s="75"/>
    </row>
    <row r="28" spans="1:17" x14ac:dyDescent="0.25">
      <c r="A28" s="52" t="s">
        <v>112</v>
      </c>
      <c r="B28" s="80">
        <v>1</v>
      </c>
      <c r="C28" s="81"/>
      <c r="D28" s="82"/>
      <c r="E28" s="82">
        <v>0</v>
      </c>
      <c r="F28" s="82"/>
      <c r="G28" s="82"/>
      <c r="H28" s="82">
        <v>2</v>
      </c>
      <c r="I28" s="83"/>
      <c r="J28" s="81">
        <v>1</v>
      </c>
      <c r="K28" s="82"/>
      <c r="L28" s="76"/>
      <c r="M28" s="77"/>
      <c r="N28" s="76">
        <v>1</v>
      </c>
      <c r="O28" s="76"/>
      <c r="P28" s="78"/>
      <c r="Q28" s="75"/>
    </row>
    <row r="29" spans="1:17" ht="15.75" thickBot="1" x14ac:dyDescent="0.3">
      <c r="A29" s="90" t="s">
        <v>113</v>
      </c>
      <c r="B29" s="91">
        <v>1</v>
      </c>
      <c r="C29" s="92"/>
      <c r="D29" s="92"/>
      <c r="E29" s="92"/>
      <c r="F29" s="92"/>
      <c r="G29" s="92"/>
      <c r="H29" s="92"/>
      <c r="I29" s="93"/>
      <c r="J29" s="94"/>
      <c r="K29" s="92"/>
      <c r="L29" s="95"/>
      <c r="M29" s="96"/>
      <c r="N29" s="92"/>
      <c r="O29" s="97">
        <v>1</v>
      </c>
      <c r="P29" s="98"/>
      <c r="Q29" s="75"/>
    </row>
    <row r="30" spans="1:17" ht="15.75" thickBot="1" x14ac:dyDescent="0.3">
      <c r="A30" s="51" t="s">
        <v>11</v>
      </c>
      <c r="B30" s="173">
        <f t="shared" ref="B30:P30" si="0">SUM(B7:B29)</f>
        <v>61.5</v>
      </c>
      <c r="C30" s="174">
        <f t="shared" si="0"/>
        <v>25.5</v>
      </c>
      <c r="D30" s="138">
        <f t="shared" si="0"/>
        <v>1</v>
      </c>
      <c r="E30" s="138">
        <f t="shared" si="0"/>
        <v>1</v>
      </c>
      <c r="F30" s="138">
        <f t="shared" si="0"/>
        <v>0</v>
      </c>
      <c r="G30" s="175">
        <f t="shared" si="0"/>
        <v>1</v>
      </c>
      <c r="H30" s="138">
        <f t="shared" si="0"/>
        <v>173.83</v>
      </c>
      <c r="I30" s="176">
        <f t="shared" si="0"/>
        <v>11</v>
      </c>
      <c r="J30" s="73">
        <f t="shared" si="0"/>
        <v>12</v>
      </c>
      <c r="K30" s="175">
        <f t="shared" si="0"/>
        <v>10</v>
      </c>
      <c r="L30" s="138">
        <f t="shared" si="0"/>
        <v>0</v>
      </c>
      <c r="M30" s="79">
        <f t="shared" si="0"/>
        <v>4</v>
      </c>
      <c r="N30" s="173">
        <f t="shared" si="0"/>
        <v>14.5</v>
      </c>
      <c r="O30" s="174">
        <f t="shared" si="0"/>
        <v>141</v>
      </c>
      <c r="P30" s="141">
        <f t="shared" si="0"/>
        <v>6</v>
      </c>
      <c r="Q30" s="4"/>
    </row>
    <row r="32" spans="1:17" s="9" customFormat="1" ht="36.75" customHeight="1" x14ac:dyDescent="0.25"/>
    <row r="33" spans="1:17" ht="15.75" x14ac:dyDescent="0.25">
      <c r="A33" s="27" t="s">
        <v>35</v>
      </c>
    </row>
    <row r="34" spans="1:17" ht="15.75" thickBot="1" x14ac:dyDescent="0.3">
      <c r="A34" s="3" t="s">
        <v>48</v>
      </c>
    </row>
    <row r="35" spans="1:17" ht="15.75" thickBot="1" x14ac:dyDescent="0.3">
      <c r="A35" s="228" t="s">
        <v>0</v>
      </c>
      <c r="B35" s="231" t="s">
        <v>9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3"/>
    </row>
    <row r="36" spans="1:17" ht="15.75" thickBot="1" x14ac:dyDescent="0.3">
      <c r="A36" s="229"/>
      <c r="B36" s="231" t="s">
        <v>8</v>
      </c>
      <c r="C36" s="232"/>
      <c r="D36" s="232"/>
      <c r="E36" s="232"/>
      <c r="F36" s="232"/>
      <c r="G36" s="232"/>
      <c r="H36" s="232"/>
      <c r="I36" s="233"/>
      <c r="J36" s="234" t="s">
        <v>30</v>
      </c>
      <c r="K36" s="234"/>
      <c r="L36" s="234"/>
      <c r="M36" s="235"/>
      <c r="N36" s="231" t="s">
        <v>7</v>
      </c>
      <c r="O36" s="233"/>
      <c r="P36" s="19"/>
    </row>
    <row r="37" spans="1:17" ht="48.75" thickBot="1" x14ac:dyDescent="0.3">
      <c r="A37" s="230"/>
      <c r="B37" s="20" t="s">
        <v>14</v>
      </c>
      <c r="C37" s="21" t="s">
        <v>15</v>
      </c>
      <c r="D37" s="21" t="s">
        <v>39</v>
      </c>
      <c r="E37" s="21" t="s">
        <v>16</v>
      </c>
      <c r="F37" s="22" t="s">
        <v>32</v>
      </c>
      <c r="G37" s="22" t="s">
        <v>17</v>
      </c>
      <c r="H37" s="22" t="s">
        <v>33</v>
      </c>
      <c r="I37" s="23" t="s">
        <v>28</v>
      </c>
      <c r="J37" s="24" t="s">
        <v>20</v>
      </c>
      <c r="K37" s="22" t="s">
        <v>34</v>
      </c>
      <c r="L37" s="22" t="s">
        <v>21</v>
      </c>
      <c r="M37" s="25" t="s">
        <v>22</v>
      </c>
      <c r="N37" s="22" t="s">
        <v>18</v>
      </c>
      <c r="O37" s="22" t="s">
        <v>19</v>
      </c>
      <c r="P37" s="23" t="s">
        <v>29</v>
      </c>
    </row>
    <row r="38" spans="1:17" x14ac:dyDescent="0.25">
      <c r="A38" s="52" t="s">
        <v>49</v>
      </c>
      <c r="B38" s="80"/>
      <c r="C38" s="82"/>
      <c r="D38" s="82"/>
      <c r="E38" s="56"/>
      <c r="F38" s="82"/>
      <c r="G38" s="82"/>
      <c r="H38" s="82"/>
      <c r="I38" s="83"/>
      <c r="J38" s="57"/>
      <c r="K38" s="82"/>
      <c r="L38" s="82"/>
      <c r="M38" s="83"/>
      <c r="N38" s="82"/>
      <c r="O38" s="82"/>
      <c r="P38" s="83"/>
    </row>
    <row r="39" spans="1:17" x14ac:dyDescent="0.25">
      <c r="A39" s="84" t="s">
        <v>54</v>
      </c>
      <c r="B39" s="99"/>
      <c r="C39" s="100"/>
      <c r="D39" s="100"/>
      <c r="E39" s="101"/>
      <c r="F39" s="100"/>
      <c r="G39" s="100"/>
      <c r="H39" s="100"/>
      <c r="I39" s="102"/>
      <c r="J39" s="103"/>
      <c r="K39" s="100"/>
      <c r="L39" s="100"/>
      <c r="M39" s="102"/>
      <c r="N39" s="104"/>
      <c r="O39" s="104"/>
      <c r="P39" s="102"/>
    </row>
    <row r="40" spans="1:17" x14ac:dyDescent="0.25">
      <c r="A40" s="58" t="s">
        <v>55</v>
      </c>
      <c r="B40" s="80">
        <v>3</v>
      </c>
      <c r="C40" s="82"/>
      <c r="D40" s="82"/>
      <c r="E40" s="56"/>
      <c r="F40" s="82"/>
      <c r="G40" s="82"/>
      <c r="H40" s="180">
        <v>3</v>
      </c>
      <c r="I40" s="83"/>
      <c r="J40" s="57"/>
      <c r="K40" s="82"/>
      <c r="L40" s="82"/>
      <c r="M40" s="83"/>
      <c r="N40" s="82"/>
      <c r="O40" s="82">
        <v>5</v>
      </c>
      <c r="P40" s="83"/>
    </row>
    <row r="41" spans="1:17" x14ac:dyDescent="0.25">
      <c r="A41" s="58" t="s">
        <v>58</v>
      </c>
      <c r="B41" s="105"/>
      <c r="C41" s="106"/>
      <c r="D41" s="106"/>
      <c r="E41" s="107"/>
      <c r="F41" s="106"/>
      <c r="G41" s="182"/>
      <c r="H41" s="183">
        <v>3</v>
      </c>
      <c r="I41" s="179"/>
      <c r="J41" s="109"/>
      <c r="K41" s="106"/>
      <c r="L41" s="106"/>
      <c r="M41" s="108"/>
      <c r="N41" s="106"/>
      <c r="O41" s="106"/>
      <c r="P41" s="108"/>
      <c r="Q41" s="181"/>
    </row>
    <row r="42" spans="1:17" x14ac:dyDescent="0.25">
      <c r="A42" s="52" t="s">
        <v>61</v>
      </c>
      <c r="B42" s="80">
        <v>0.5</v>
      </c>
      <c r="C42" s="82"/>
      <c r="D42" s="82"/>
      <c r="E42" s="56"/>
      <c r="F42" s="82"/>
      <c r="G42" s="82"/>
      <c r="H42" s="82"/>
      <c r="I42" s="83"/>
      <c r="J42" s="57"/>
      <c r="K42" s="82"/>
      <c r="L42" s="82"/>
      <c r="M42" s="83"/>
      <c r="N42" s="82"/>
      <c r="O42" s="82"/>
      <c r="P42" s="83"/>
      <c r="Q42" s="181"/>
    </row>
    <row r="43" spans="1:17" x14ac:dyDescent="0.25">
      <c r="A43" s="52" t="s">
        <v>65</v>
      </c>
      <c r="B43" s="80"/>
      <c r="C43" s="82"/>
      <c r="D43" s="82"/>
      <c r="E43" s="56"/>
      <c r="F43" s="82"/>
      <c r="G43" s="82"/>
      <c r="H43" s="82">
        <v>2</v>
      </c>
      <c r="I43" s="83"/>
      <c r="J43" s="57"/>
      <c r="K43" s="82"/>
      <c r="L43" s="82"/>
      <c r="M43" s="83"/>
      <c r="N43" s="82"/>
      <c r="O43" s="82"/>
      <c r="P43" s="83"/>
      <c r="Q43" s="181"/>
    </row>
    <row r="44" spans="1:17" x14ac:dyDescent="0.25">
      <c r="A44" s="58" t="s">
        <v>68</v>
      </c>
      <c r="B44" s="80">
        <v>0</v>
      </c>
      <c r="C44" s="82">
        <v>0</v>
      </c>
      <c r="D44" s="82"/>
      <c r="E44" s="56"/>
      <c r="F44" s="82"/>
      <c r="G44" s="82"/>
      <c r="H44" s="82">
        <v>10</v>
      </c>
      <c r="I44" s="83"/>
      <c r="J44" s="57"/>
      <c r="K44" s="82"/>
      <c r="L44" s="82"/>
      <c r="M44" s="83"/>
      <c r="N44" s="82"/>
      <c r="O44" s="82"/>
      <c r="P44" s="83"/>
    </row>
    <row r="45" spans="1:17" x14ac:dyDescent="0.25">
      <c r="A45" s="130" t="s">
        <v>72</v>
      </c>
      <c r="B45" s="80">
        <v>3</v>
      </c>
      <c r="C45" s="82">
        <v>3</v>
      </c>
      <c r="D45" s="82"/>
      <c r="E45" s="56"/>
      <c r="F45" s="82"/>
      <c r="G45" s="82"/>
      <c r="H45" s="82">
        <v>2</v>
      </c>
      <c r="I45" s="83"/>
      <c r="J45" s="57"/>
      <c r="K45" s="82"/>
      <c r="L45" s="82"/>
      <c r="M45" s="83"/>
      <c r="N45" s="82"/>
      <c r="O45" s="82"/>
      <c r="P45" s="83"/>
    </row>
    <row r="46" spans="1:17" x14ac:dyDescent="0.25">
      <c r="A46" s="158" t="s">
        <v>75</v>
      </c>
      <c r="B46" s="80">
        <v>2</v>
      </c>
      <c r="C46" s="82">
        <v>0</v>
      </c>
      <c r="D46" s="82">
        <v>0</v>
      </c>
      <c r="E46" s="56">
        <v>0</v>
      </c>
      <c r="F46" s="82">
        <v>0</v>
      </c>
      <c r="G46" s="82">
        <v>0</v>
      </c>
      <c r="H46" s="82">
        <v>1</v>
      </c>
      <c r="I46" s="83">
        <v>1</v>
      </c>
      <c r="J46" s="57">
        <v>0</v>
      </c>
      <c r="K46" s="82">
        <v>0</v>
      </c>
      <c r="L46" s="82">
        <v>0</v>
      </c>
      <c r="M46" s="83">
        <v>0</v>
      </c>
      <c r="N46" s="82">
        <v>0</v>
      </c>
      <c r="O46" s="82">
        <v>2</v>
      </c>
      <c r="P46" s="83">
        <v>0</v>
      </c>
    </row>
    <row r="47" spans="1:17" x14ac:dyDescent="0.25">
      <c r="A47" s="58" t="s">
        <v>76</v>
      </c>
      <c r="B47" s="99"/>
      <c r="C47" s="100"/>
      <c r="D47" s="100"/>
      <c r="E47" s="100"/>
      <c r="F47" s="100"/>
      <c r="G47" s="100"/>
      <c r="H47" s="100"/>
      <c r="I47" s="102"/>
      <c r="J47" s="103"/>
      <c r="K47" s="100"/>
      <c r="L47" s="100"/>
      <c r="M47" s="102"/>
      <c r="N47" s="104"/>
      <c r="O47" s="104"/>
      <c r="P47" s="102"/>
    </row>
    <row r="48" spans="1:17" x14ac:dyDescent="0.25">
      <c r="A48" s="52" t="s">
        <v>80</v>
      </c>
      <c r="B48" s="80"/>
      <c r="C48" s="82"/>
      <c r="D48" s="82"/>
      <c r="E48" s="56"/>
      <c r="F48" s="82"/>
      <c r="G48" s="82"/>
      <c r="H48" s="82">
        <v>10</v>
      </c>
      <c r="I48" s="83"/>
      <c r="J48" s="57"/>
      <c r="K48" s="82"/>
      <c r="L48" s="82"/>
      <c r="M48" s="83"/>
      <c r="N48" s="82"/>
      <c r="O48" s="82"/>
      <c r="P48" s="83"/>
    </row>
    <row r="49" spans="1:16" s="43" customFormat="1" x14ac:dyDescent="0.25">
      <c r="A49" s="52" t="s">
        <v>83</v>
      </c>
      <c r="B49" s="80">
        <v>2</v>
      </c>
      <c r="C49" s="82"/>
      <c r="D49" s="82"/>
      <c r="E49" s="56"/>
      <c r="F49" s="82"/>
      <c r="G49" s="82"/>
      <c r="H49" s="82">
        <v>2</v>
      </c>
      <c r="I49" s="83"/>
      <c r="J49" s="57"/>
      <c r="K49" s="82"/>
      <c r="L49" s="82"/>
      <c r="M49" s="83"/>
      <c r="N49" s="82"/>
      <c r="O49" s="82"/>
      <c r="P49" s="83"/>
    </row>
    <row r="50" spans="1:16" s="43" customFormat="1" x14ac:dyDescent="0.25">
      <c r="A50" s="52" t="s">
        <v>85</v>
      </c>
      <c r="B50" s="110"/>
      <c r="C50" s="100"/>
      <c r="D50" s="100"/>
      <c r="E50" s="100"/>
      <c r="F50" s="100"/>
      <c r="G50" s="100"/>
      <c r="H50" s="100"/>
      <c r="I50" s="102"/>
      <c r="J50" s="103"/>
      <c r="K50" s="100"/>
      <c r="L50" s="100"/>
      <c r="M50" s="102"/>
      <c r="N50" s="104"/>
      <c r="O50" s="100"/>
      <c r="P50" s="102"/>
    </row>
    <row r="51" spans="1:16" s="43" customFormat="1" x14ac:dyDescent="0.25">
      <c r="A51" s="52" t="s">
        <v>89</v>
      </c>
      <c r="B51" s="110"/>
      <c r="C51" s="100"/>
      <c r="D51" s="100"/>
      <c r="E51" s="100"/>
      <c r="F51" s="100"/>
      <c r="G51" s="100"/>
      <c r="H51" s="100"/>
      <c r="I51" s="102"/>
      <c r="J51" s="103"/>
      <c r="K51" s="100"/>
      <c r="L51" s="100"/>
      <c r="M51" s="102"/>
      <c r="N51" s="104"/>
      <c r="O51" s="100"/>
      <c r="P51" s="102"/>
    </row>
    <row r="52" spans="1:16" s="43" customFormat="1" x14ac:dyDescent="0.25">
      <c r="A52" s="159" t="s">
        <v>90</v>
      </c>
      <c r="B52" s="80">
        <v>1</v>
      </c>
      <c r="C52" s="82"/>
      <c r="D52" s="82"/>
      <c r="E52" s="56"/>
      <c r="F52" s="82"/>
      <c r="G52" s="82"/>
      <c r="H52" s="82">
        <v>1</v>
      </c>
      <c r="I52" s="83">
        <v>1</v>
      </c>
      <c r="J52" s="57"/>
      <c r="K52" s="82"/>
      <c r="L52" s="82"/>
      <c r="M52" s="83"/>
      <c r="N52" s="82"/>
      <c r="O52" s="82"/>
      <c r="P52" s="83"/>
    </row>
    <row r="53" spans="1:16" s="43" customFormat="1" x14ac:dyDescent="0.25">
      <c r="A53" s="160" t="s">
        <v>93</v>
      </c>
      <c r="B53" s="111"/>
      <c r="C53" s="112"/>
      <c r="D53" s="112"/>
      <c r="E53" s="113"/>
      <c r="F53" s="112"/>
      <c r="G53" s="112"/>
      <c r="H53" s="112"/>
      <c r="I53" s="114"/>
      <c r="J53" s="115"/>
      <c r="K53" s="112"/>
      <c r="L53" s="112"/>
      <c r="M53" s="114"/>
      <c r="N53" s="112"/>
      <c r="O53" s="112">
        <v>3</v>
      </c>
      <c r="P53" s="114"/>
    </row>
    <row r="54" spans="1:16" s="43" customFormat="1" x14ac:dyDescent="0.25">
      <c r="A54" s="58" t="s">
        <v>96</v>
      </c>
      <c r="B54" s="80">
        <v>3</v>
      </c>
      <c r="C54" s="82"/>
      <c r="D54" s="82"/>
      <c r="E54" s="56"/>
      <c r="F54" s="82"/>
      <c r="G54" s="82"/>
      <c r="H54" s="82"/>
      <c r="I54" s="83"/>
      <c r="J54" s="57"/>
      <c r="K54" s="82"/>
      <c r="L54" s="82"/>
      <c r="M54" s="83"/>
      <c r="N54" s="82">
        <v>1</v>
      </c>
      <c r="O54" s="82"/>
      <c r="P54" s="83"/>
    </row>
    <row r="55" spans="1:16" s="43" customFormat="1" x14ac:dyDescent="0.25">
      <c r="A55" s="214" t="s">
        <v>100</v>
      </c>
      <c r="B55" s="99"/>
      <c r="C55" s="100"/>
      <c r="D55" s="100"/>
      <c r="E55" s="101"/>
      <c r="F55" s="100"/>
      <c r="G55" s="100"/>
      <c r="H55" s="100">
        <v>3</v>
      </c>
      <c r="I55" s="102"/>
      <c r="J55" s="103"/>
      <c r="K55" s="100"/>
      <c r="L55" s="100"/>
      <c r="M55" s="102"/>
      <c r="N55" s="104"/>
      <c r="O55" s="104"/>
      <c r="P55" s="102"/>
    </row>
    <row r="56" spans="1:16" s="43" customFormat="1" x14ac:dyDescent="0.25">
      <c r="A56" s="58" t="s">
        <v>101</v>
      </c>
      <c r="B56" s="80">
        <v>1</v>
      </c>
      <c r="C56" s="82">
        <v>0</v>
      </c>
      <c r="D56" s="82">
        <v>0</v>
      </c>
      <c r="E56" s="56">
        <v>0</v>
      </c>
      <c r="F56" s="82">
        <v>0</v>
      </c>
      <c r="G56" s="82">
        <v>0</v>
      </c>
      <c r="H56" s="82">
        <v>11</v>
      </c>
      <c r="I56" s="83">
        <v>0</v>
      </c>
      <c r="J56" s="57">
        <v>0</v>
      </c>
      <c r="K56" s="82">
        <v>0</v>
      </c>
      <c r="L56" s="82">
        <v>0</v>
      </c>
      <c r="M56" s="83">
        <v>0</v>
      </c>
      <c r="N56" s="82">
        <v>0</v>
      </c>
      <c r="O56" s="82">
        <v>0</v>
      </c>
      <c r="P56" s="83">
        <v>0</v>
      </c>
    </row>
    <row r="57" spans="1:16" s="43" customFormat="1" x14ac:dyDescent="0.25">
      <c r="A57" s="58" t="s">
        <v>104</v>
      </c>
      <c r="B57" s="80">
        <v>0</v>
      </c>
      <c r="C57" s="82">
        <v>0.5</v>
      </c>
      <c r="D57" s="82">
        <v>0</v>
      </c>
      <c r="E57" s="56">
        <v>0.5</v>
      </c>
      <c r="F57" s="82">
        <v>0</v>
      </c>
      <c r="G57" s="82">
        <v>0</v>
      </c>
      <c r="H57" s="82">
        <v>2</v>
      </c>
      <c r="I57" s="83">
        <v>0</v>
      </c>
      <c r="J57" s="57">
        <v>0</v>
      </c>
      <c r="K57" s="82">
        <v>0</v>
      </c>
      <c r="L57" s="82">
        <v>0</v>
      </c>
      <c r="M57" s="83">
        <v>0</v>
      </c>
      <c r="N57" s="82">
        <v>0</v>
      </c>
      <c r="O57" s="82">
        <v>0</v>
      </c>
      <c r="P57" s="83">
        <v>0</v>
      </c>
    </row>
    <row r="58" spans="1:16" s="43" customFormat="1" x14ac:dyDescent="0.25">
      <c r="A58" s="52" t="s">
        <v>106</v>
      </c>
      <c r="B58" s="80">
        <v>1</v>
      </c>
      <c r="C58" s="82">
        <v>2</v>
      </c>
      <c r="D58" s="82"/>
      <c r="E58" s="56"/>
      <c r="F58" s="82"/>
      <c r="G58" s="82"/>
      <c r="H58" s="82">
        <v>2</v>
      </c>
      <c r="I58" s="83"/>
      <c r="J58" s="57"/>
      <c r="K58" s="82"/>
      <c r="L58" s="82"/>
      <c r="M58" s="83"/>
      <c r="N58" s="82"/>
      <c r="O58" s="82"/>
      <c r="P58" s="83"/>
    </row>
    <row r="59" spans="1:16" s="43" customFormat="1" x14ac:dyDescent="0.25">
      <c r="A59" s="58" t="s">
        <v>112</v>
      </c>
      <c r="B59" s="80">
        <v>2</v>
      </c>
      <c r="C59" s="82"/>
      <c r="D59" s="82"/>
      <c r="E59" s="56"/>
      <c r="F59" s="82"/>
      <c r="G59" s="82"/>
      <c r="H59" s="82"/>
      <c r="I59" s="83"/>
      <c r="J59" s="57"/>
      <c r="K59" s="82"/>
      <c r="L59" s="82"/>
      <c r="M59" s="83"/>
      <c r="N59" s="82"/>
      <c r="O59" s="82"/>
      <c r="P59" s="83"/>
    </row>
    <row r="60" spans="1:16" ht="15.75" thickBot="1" x14ac:dyDescent="0.3">
      <c r="A60" s="116" t="s">
        <v>113</v>
      </c>
      <c r="B60" s="117">
        <v>2</v>
      </c>
      <c r="C60" s="118"/>
      <c r="D60" s="118"/>
      <c r="E60" s="118"/>
      <c r="F60" s="118"/>
      <c r="G60" s="118"/>
      <c r="H60" s="118">
        <v>1</v>
      </c>
      <c r="I60" s="119"/>
      <c r="J60" s="120"/>
      <c r="K60" s="118"/>
      <c r="L60" s="118"/>
      <c r="M60" s="119"/>
      <c r="N60" s="118">
        <v>1</v>
      </c>
      <c r="O60" s="118"/>
      <c r="P60" s="119"/>
    </row>
    <row r="61" spans="1:16" ht="15.75" thickBot="1" x14ac:dyDescent="0.3">
      <c r="A61" s="51" t="s">
        <v>11</v>
      </c>
      <c r="B61" s="73">
        <f t="shared" ref="B61:P61" si="1">SUM(B38:B60)</f>
        <v>20.5</v>
      </c>
      <c r="C61" s="73">
        <f t="shared" si="1"/>
        <v>5.5</v>
      </c>
      <c r="D61" s="73">
        <f t="shared" si="1"/>
        <v>0</v>
      </c>
      <c r="E61" s="138">
        <f t="shared" si="1"/>
        <v>0.5</v>
      </c>
      <c r="F61" s="138">
        <f t="shared" si="1"/>
        <v>0</v>
      </c>
      <c r="G61" s="138">
        <f t="shared" si="1"/>
        <v>0</v>
      </c>
      <c r="H61" s="138">
        <f t="shared" si="1"/>
        <v>53</v>
      </c>
      <c r="I61" s="141">
        <f t="shared" si="1"/>
        <v>2</v>
      </c>
      <c r="J61" s="79">
        <f t="shared" si="1"/>
        <v>0</v>
      </c>
      <c r="K61" s="138">
        <f t="shared" si="1"/>
        <v>0</v>
      </c>
      <c r="L61" s="138">
        <f t="shared" si="1"/>
        <v>0</v>
      </c>
      <c r="M61" s="79">
        <f t="shared" si="1"/>
        <v>0</v>
      </c>
      <c r="N61" s="73">
        <f t="shared" si="1"/>
        <v>2</v>
      </c>
      <c r="O61" s="138">
        <f t="shared" si="1"/>
        <v>10</v>
      </c>
      <c r="P61" s="17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5:A37"/>
    <mergeCell ref="B35:P35"/>
    <mergeCell ref="B36:I36"/>
    <mergeCell ref="J36:M36"/>
    <mergeCell ref="N36:O3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9" t="s">
        <v>0</v>
      </c>
      <c r="B1" s="19" t="s">
        <v>1</v>
      </c>
      <c r="C1" s="26" t="s">
        <v>2</v>
      </c>
      <c r="D1" s="28" t="s">
        <v>3</v>
      </c>
      <c r="E1" s="246" t="s">
        <v>37</v>
      </c>
      <c r="F1" s="247"/>
    </row>
    <row r="2" spans="1:6" ht="94.5" customHeight="1" thickBot="1" x14ac:dyDescent="0.3">
      <c r="A2" s="29"/>
      <c r="B2" s="30"/>
      <c r="C2" s="30"/>
      <c r="D2" s="31"/>
      <c r="E2" s="244" t="s">
        <v>45</v>
      </c>
      <c r="F2" s="245"/>
    </row>
    <row r="3" spans="1:6" ht="17.25" customHeight="1" thickBot="1" x14ac:dyDescent="0.3">
      <c r="A3" s="29"/>
      <c r="B3" s="30"/>
      <c r="C3" s="30"/>
      <c r="D3" s="31"/>
      <c r="E3" s="244"/>
      <c r="F3" s="245"/>
    </row>
    <row r="4" spans="1:6" thickBot="1" x14ac:dyDescent="0.35">
      <c r="A4" s="12"/>
      <c r="B4" s="13"/>
      <c r="C4" s="13"/>
      <c r="D4" s="10"/>
      <c r="E4" s="244"/>
      <c r="F4" s="245"/>
    </row>
    <row r="5" spans="1:6" thickBot="1" x14ac:dyDescent="0.35">
      <c r="A5" s="29"/>
      <c r="B5" s="30"/>
      <c r="C5" s="30"/>
      <c r="D5" s="31"/>
      <c r="E5" s="244"/>
      <c r="F5" s="245"/>
    </row>
    <row r="6" spans="1:6" thickBot="1" x14ac:dyDescent="0.35">
      <c r="A6" s="32"/>
      <c r="B6" s="30"/>
      <c r="C6" s="30"/>
      <c r="D6" s="33"/>
      <c r="E6" s="244"/>
      <c r="F6" s="245"/>
    </row>
    <row r="7" spans="1:6" thickBot="1" x14ac:dyDescent="0.35">
      <c r="A7" s="34" t="s">
        <v>36</v>
      </c>
      <c r="B7" s="35"/>
      <c r="C7" s="36"/>
      <c r="D7" s="37"/>
      <c r="E7" s="38"/>
      <c r="F7" s="39"/>
    </row>
    <row r="9" spans="1:6" x14ac:dyDescent="0.25">
      <c r="A9" s="49" t="s">
        <v>42</v>
      </c>
      <c r="B9" s="49"/>
      <c r="C9" s="49"/>
      <c r="D9" s="49"/>
      <c r="E9" s="49"/>
      <c r="F9" s="49"/>
    </row>
    <row r="10" spans="1:6" x14ac:dyDescent="0.25">
      <c r="A10" s="49" t="s">
        <v>43</v>
      </c>
      <c r="B10" s="49"/>
      <c r="C10" s="49"/>
      <c r="D10" s="49"/>
      <c r="E10" s="49"/>
      <c r="F10" s="49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2019-02-14T10:05:50Z</dcterms:modified>
</cp:coreProperties>
</file>