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7515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7" i="1" l="1"/>
  <c r="K27" i="1"/>
  <c r="J27" i="1"/>
  <c r="I27" i="1"/>
  <c r="H27" i="1"/>
  <c r="G27" i="1"/>
  <c r="F27" i="1"/>
  <c r="E27" i="1"/>
  <c r="H29" i="5" l="1"/>
  <c r="C59" i="5"/>
  <c r="C29" i="5"/>
  <c r="P59" i="5"/>
  <c r="O59" i="5"/>
  <c r="N59" i="5"/>
  <c r="M59" i="5"/>
  <c r="L59" i="5"/>
  <c r="K59" i="5"/>
  <c r="J59" i="5"/>
  <c r="H59" i="5"/>
  <c r="G59" i="5"/>
  <c r="F59" i="5"/>
  <c r="E59" i="5"/>
  <c r="D59" i="5"/>
  <c r="B59" i="5"/>
  <c r="D27" i="1"/>
  <c r="D29" i="5"/>
  <c r="E29" i="5"/>
  <c r="F29" i="5"/>
  <c r="G29" i="5"/>
  <c r="N29" i="5"/>
  <c r="O29" i="5"/>
  <c r="P29" i="5"/>
  <c r="J29" i="5"/>
  <c r="K29" i="5"/>
  <c r="L29" i="5"/>
  <c r="B29" i="5"/>
</calcChain>
</file>

<file path=xl/sharedStrings.xml><?xml version="1.0" encoding="utf-8"?>
<sst xmlns="http://schemas.openxmlformats.org/spreadsheetml/2006/main" count="219" uniqueCount="134">
  <si>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</si>
  <si>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</si>
  <si>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</si>
  <si>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</si>
  <si>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</si>
  <si>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</si>
  <si>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</si>
  <si>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</si>
  <si>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</si>
  <si>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</si>
  <si>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</si>
  <si>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</si>
  <si>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</si>
  <si>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</si>
  <si>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</si>
  <si>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</si>
  <si>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</si>
  <si>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</si>
  <si>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</si>
  <si>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</si>
  <si>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</si>
  <si>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</si>
  <si>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</si>
  <si>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</si>
  <si>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</si>
  <si>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</si>
  <si>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</si>
  <si>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</si>
  <si>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</si>
  <si>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</si>
  <si>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</si>
  <si>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</si>
  <si>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</si>
  <si>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</si>
  <si>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</si>
  <si>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</si>
  <si>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</si>
  <si>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</si>
  <si>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</si>
  <si>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</si>
  <si>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</si>
  <si>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t>Vyhodnocení SGS za rok 2016 - čekající na zařazení (2017/2018)</t>
  </si>
  <si>
    <t>Vyhodnocení SGS za rok 2016 - výstupy realizované (předkládané do RIV)</t>
  </si>
  <si>
    <t>Vyhodnocení SGS za rok 2016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</si>
  <si>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</si>
  <si>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FEI</t>
  </si>
  <si>
    <t>SP2016/1</t>
  </si>
  <si>
    <t>Sledování analýza a predikce vývoje cen produktů v elektronických obchodech</t>
  </si>
  <si>
    <t>Ing. Radoslav Fasuga, Ph.D.</t>
  </si>
  <si>
    <t>14.12.2016</t>
  </si>
  <si>
    <t>SP2016/18</t>
  </si>
  <si>
    <t>Stochastické modelování spolehlivosti a rizik</t>
  </si>
  <si>
    <t>Jahoda Pavel</t>
  </si>
  <si>
    <t>Ocenění za diplomové práce při obhajobách FEI a.r. 2015/2016</t>
  </si>
  <si>
    <t>SP2016/58</t>
  </si>
  <si>
    <t>Algoritmy pro zpracování obrazových a lidarových dat v průmyslových a dopravních aplikacích III</t>
  </si>
  <si>
    <t>Ing. Jan Gaura, Ph.D.</t>
  </si>
  <si>
    <t>14. 12. 2016</t>
  </si>
  <si>
    <t xml:space="preserve">Disertační práce </t>
  </si>
  <si>
    <t>SP2016/68</t>
  </si>
  <si>
    <t>Zpracování a pokročilá analýza bio-medicínských dat</t>
  </si>
  <si>
    <t>Ing. Jana Nowaková</t>
  </si>
  <si>
    <t>SP2016/81</t>
  </si>
  <si>
    <t>Biomedeicínské inženýrské systémy XII</t>
  </si>
  <si>
    <t>Marek Penhaker</t>
  </si>
  <si>
    <t>31.12.2016</t>
  </si>
  <si>
    <t>Young Scientist Best Paper Award for the track: "Biosensors/Micro/Nano/Wearable Technologies" - IEEE EMBS CONFERENCE ON BIOMEDICAL ENGINEERING AND SCIENCES (IECBES) - A. Proto, B. Fida, I. Bernabucci, K. Vlach, V. Kasik, D. Bibbo, S. Conforto, M. Penhaker, M. Schmid. “Wearable PVDF transducer for biomechanical energy harvesting and gait cycle detection”; Kuala Lumpur, Malaysia; Dec. 2016. [paper in press].</t>
  </si>
  <si>
    <t>SP2016/83</t>
  </si>
  <si>
    <t>Vývoj a implementace řídicích algoritmů elektrických regulovaných pohonů</t>
  </si>
  <si>
    <t>Ing. Martin Kuchař, Ph.D.</t>
  </si>
  <si>
    <t>SP2016/95</t>
  </si>
  <si>
    <t>Optimalizace elektrizační soustavy s on-grid OZE</t>
  </si>
  <si>
    <t xml:space="preserve"> doc. Ing. Radomír Goňo, Ph.D.</t>
  </si>
  <si>
    <t>Cena Nadace ČEZ 2016 o nejlepší studentskou vědeckotechnickou práci 17. ročník, Jiří Janša - Model energetické bilance zemědělské bioplynové stanice, Soutěž "Cena Nadace ČEZ", Práce získala první cenu v oboru Klasická energetika a tepelně energetická zařízení, 28. června 2016 v Praze</t>
  </si>
  <si>
    <t>4xP</t>
  </si>
  <si>
    <t>1xSW</t>
  </si>
  <si>
    <t>1xP</t>
  </si>
  <si>
    <t>SP2016/97</t>
  </si>
  <si>
    <t>Paralelní zpracování velkých dat 3</t>
  </si>
  <si>
    <t>doc. Ing. Jan Platoš, Ph.D.</t>
  </si>
  <si>
    <t>SP2016/100</t>
  </si>
  <si>
    <t>Ing. Svatopluk Štolfa, Ph.D.</t>
  </si>
  <si>
    <t>Znalostní modelování a jeho využití v softwarovém inženýrství II</t>
  </si>
  <si>
    <t>Matematické modelování a vývoj algoritmů pro výpočetně náročné inženýrské úlohy II</t>
  </si>
  <si>
    <t>doc. Ing. Dalibor Lukáš, Ph.D.</t>
  </si>
  <si>
    <t>SP2016/108</t>
  </si>
  <si>
    <t>Merta - Babuškova cena, 3. místo; Straková - SVOČ, 3. míisto</t>
  </si>
  <si>
    <t>SP2016/118</t>
  </si>
  <si>
    <t>Rozšiřování programovacích nástrojů</t>
  </si>
  <si>
    <t>Marek Běhálek</t>
  </si>
  <si>
    <t>SP2016/143</t>
  </si>
  <si>
    <t>Výzkum anténních systémů; účinnosti a diagnostika elektrických pohonů s neharmonickým napájením; spolehlivost napájení elektrické trakce; problematika anomálií dat.</t>
  </si>
  <si>
    <t>Ing. Stanislav Zajaczek, Ph.D.</t>
  </si>
  <si>
    <t>SP2016/146</t>
  </si>
  <si>
    <t>Virtuální instrumentace pro oblast měření a testování III</t>
  </si>
  <si>
    <t>doc.Ing. Petr Bilík, Ph.D.</t>
  </si>
  <si>
    <t>Cena firmy Schneider pro nejlepší diplomovou práci Ing. Radana Kahánková</t>
  </si>
  <si>
    <t>SP2016/149</t>
  </si>
  <si>
    <t xml:space="preserve"> SP2016/151</t>
  </si>
  <si>
    <t>INTELIGENTNÍ ŘÍZENÍ OSVĚTLOVACÍCH SYSTÉMŮ</t>
  </si>
  <si>
    <t>doc. Ing. Tomáš Novák, Ph.D.</t>
  </si>
  <si>
    <t>SP2016/151</t>
  </si>
  <si>
    <t>SP2016/156</t>
  </si>
  <si>
    <t>Obousměrné polovodičové měniče s transformátorovou vazbou pro spojování AC/DC a DC/DC soustav</t>
  </si>
  <si>
    <t>Ing. Aleš Havel, Ph.D.</t>
  </si>
  <si>
    <t>SP2016/162</t>
  </si>
  <si>
    <t>Vývoj algoritmů a systémů pro řídicí, monitorovací a bezpečnostní aplikace II</t>
  </si>
  <si>
    <t xml:space="preserve">doc. Ing. Koziorek Jiří, Ph.D. </t>
  </si>
  <si>
    <t>SP2016/170</t>
  </si>
  <si>
    <t>Vytěžování informací z komunikačních sítí, jejich modelování a simulace</t>
  </si>
  <si>
    <t>doc. Ing. Miroslav Vozňák, Ph.D.</t>
  </si>
  <si>
    <t>SP2016/175</t>
  </si>
  <si>
    <t>Nekonvenční algoritmy v crowd/gamesourcingu a počítačové
bezpečnosti</t>
  </si>
  <si>
    <t>prof. Ing. Ivan Zelinka, Ph.D.</t>
  </si>
  <si>
    <t>3x zvaná přednáška: Řím, Moskva, Kambodža</t>
  </si>
  <si>
    <t>SP2016/177</t>
  </si>
  <si>
    <t>Identifikace obrazců výbojové činnosti v izolačních systémech</t>
  </si>
  <si>
    <t>doc. Ing. Stanislav Mišák, Ph.D.</t>
  </si>
  <si>
    <t>Výsledek v II: pilíři RIV patent: RIV kód RIV/61989100:27240/11:86079582</t>
  </si>
  <si>
    <t>SP2016/181</t>
  </si>
  <si>
    <t>Výzkum a vývoj elektronických systémů pro vozidla s elektrickým pohonem II.</t>
  </si>
  <si>
    <t>Ing. Petr Šimoník, Ph.D</t>
  </si>
  <si>
    <t>SP2015/181</t>
  </si>
  <si>
    <t>Řízení technologických soustav s OAZE 2016</t>
  </si>
  <si>
    <t>doc. Ing. Bohumil Horák, Ph.D.</t>
  </si>
  <si>
    <t>SP2016/183</t>
  </si>
  <si>
    <t>1xP, 6x Souhrnná výzkumná zpráva k HS</t>
  </si>
  <si>
    <t>Nové typy fotonických systémů</t>
  </si>
  <si>
    <t>prof. RNDr. Vladimír Vašinek, CSc.</t>
  </si>
  <si>
    <t>SP2015/149</t>
  </si>
  <si>
    <t>2xUV, 2xP</t>
  </si>
  <si>
    <t>2,5FV, 1xSW</t>
  </si>
  <si>
    <t>2xUV, 3xPV</t>
  </si>
  <si>
    <t xml:space="preserve">  Popis ocenění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</si>
</sst>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7" fillId="0" borderId="0"/>
    <xf numFmtId="0" fontId="9" fillId="0" borderId="0"/>
    <xf numFmtId="0" fontId="9" fillId="0" borderId="0"/>
    <xf numFmtId="0" fontId="19" fillId="0" borderId="0"/>
    <xf numFmtId="0" fontId="20" fillId="7" borderId="0"/>
    <xf numFmtId="0" fontId="21" fillId="8" borderId="0"/>
    <xf numFmtId="43" fontId="9" fillId="0" borderId="0" applyFont="0" applyFill="0" applyBorder="0" applyAlignment="0" applyProtection="0"/>
  </cellStyleXfs>
  <cellXfs count="20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5" fillId="0" borderId="0" xfId="0" applyFont="1" applyAlignment="1">
      <alignment vertical="center"/>
    </xf>
    <xf numFmtId="3" fontId="13" fillId="2" borderId="2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0" xfId="0" applyFont="1" applyFill="1" applyBorder="1" applyAlignment="1">
      <alignment vertical="center" wrapText="1"/>
    </xf>
    <xf numFmtId="3" fontId="14" fillId="0" borderId="10" xfId="0" applyNumberFormat="1" applyFont="1" applyFill="1" applyBorder="1" applyAlignment="1">
      <alignment vertical="center"/>
    </xf>
    <xf numFmtId="0" fontId="14" fillId="3" borderId="9" xfId="0" applyFont="1" applyFill="1" applyBorder="1" applyAlignment="1">
      <alignment horizontal="left" vertical="center" wrapText="1"/>
    </xf>
    <xf numFmtId="3" fontId="16" fillId="0" borderId="22" xfId="2" applyNumberFormat="1" applyFont="1" applyFill="1" applyBorder="1" applyAlignment="1">
      <alignment horizontal="right" vertical="center" wrapText="1"/>
    </xf>
    <xf numFmtId="0" fontId="13" fillId="2" borderId="5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6" fillId="2" borderId="9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6" fillId="2" borderId="11" xfId="0" applyFont="1" applyFill="1" applyBorder="1" applyAlignment="1">
      <alignment vertical="center"/>
    </xf>
    <xf numFmtId="0" fontId="16" fillId="2" borderId="22" xfId="0" applyFont="1" applyFill="1" applyBorder="1" applyAlignment="1">
      <alignment vertical="center"/>
    </xf>
    <xf numFmtId="0" fontId="16" fillId="2" borderId="21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4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8" xfId="0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right" vertical="center"/>
    </xf>
    <xf numFmtId="0" fontId="14" fillId="0" borderId="16" xfId="4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right" vertical="center"/>
    </xf>
    <xf numFmtId="0" fontId="14" fillId="0" borderId="23" xfId="4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6" xfId="5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4" fillId="0" borderId="24" xfId="3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6" xfId="3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6" fillId="0" borderId="7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 applyProtection="1">
      <alignment horizontal="right" vertical="center" wrapText="1"/>
      <protection locked="0"/>
    </xf>
    <xf numFmtId="0" fontId="16" fillId="0" borderId="6" xfId="0" applyFont="1" applyFill="1" applyBorder="1" applyAlignment="1">
      <alignment horizontal="right" vertical="center"/>
    </xf>
    <xf numFmtId="0" fontId="16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14" fillId="0" borderId="24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0" xfId="0" applyFont="1" applyFill="1" applyBorder="1" applyAlignment="1">
      <alignment vertical="center" wrapText="1"/>
    </xf>
    <xf numFmtId="0" fontId="5" fillId="3" borderId="31" xfId="0" applyFont="1" applyFill="1" applyBorder="1" applyAlignment="1">
      <alignment vertical="center" wrapText="1"/>
    </xf>
    <xf numFmtId="0" fontId="5" fillId="3" borderId="32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18" fillId="0" borderId="8" xfId="0" applyFont="1" applyBorder="1" applyAlignment="1">
      <alignment horizontal="right" vertical="center"/>
    </xf>
    <xf numFmtId="0" fontId="0" fillId="0" borderId="0" xfId="0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0" fillId="0" borderId="28" xfId="0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4" fillId="0" borderId="6" xfId="0" applyFont="1" applyFill="1" applyBorder="1" applyAlignment="1">
      <alignment horizontal="right" vertical="center"/>
    </xf>
    <xf numFmtId="0" fontId="19" fillId="0" borderId="0" xfId="9" applyAlignment="1">
      <alignment vertical="center"/>
    </xf>
    <xf numFmtId="0" fontId="0" fillId="0" borderId="18" xfId="0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14" fillId="0" borderId="24" xfId="3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right" vertical="center"/>
    </xf>
    <xf numFmtId="0" fontId="14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18" xfId="0" applyFill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0" fillId="0" borderId="24" xfId="0" applyFill="1" applyBorder="1" applyAlignment="1">
      <alignment horizontal="right" vertical="center"/>
    </xf>
    <xf numFmtId="0" fontId="19" fillId="0" borderId="37" xfId="9" applyBorder="1" applyAlignment="1">
      <alignment horizontal="right" vertical="center"/>
    </xf>
    <xf numFmtId="0" fontId="0" fillId="0" borderId="38" xfId="0" applyBorder="1" applyAlignment="1">
      <alignment vertical="center"/>
    </xf>
    <xf numFmtId="0" fontId="19" fillId="0" borderId="6" xfId="9" applyBorder="1" applyAlignment="1">
      <alignment horizontal="right" vertical="center"/>
    </xf>
    <xf numFmtId="0" fontId="19" fillId="0" borderId="6" xfId="9" applyBorder="1" applyAlignment="1">
      <alignment vertical="center"/>
    </xf>
    <xf numFmtId="0" fontId="5" fillId="3" borderId="39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5" fillId="3" borderId="41" xfId="0" applyFont="1" applyFill="1" applyBorder="1" applyAlignment="1">
      <alignment vertical="center" wrapText="1"/>
    </xf>
    <xf numFmtId="0" fontId="0" fillId="0" borderId="17" xfId="0" applyBorder="1" applyAlignment="1">
      <alignment horizontal="right" vertical="center" wrapText="1"/>
    </xf>
    <xf numFmtId="0" fontId="19" fillId="0" borderId="0" xfId="9" applyBorder="1" applyAlignment="1">
      <alignment horizontal="right" vertical="center"/>
    </xf>
    <xf numFmtId="0" fontId="5" fillId="3" borderId="42" xfId="0" applyFont="1" applyFill="1" applyBorder="1" applyAlignment="1">
      <alignment vertical="center" wrapText="1"/>
    </xf>
    <xf numFmtId="0" fontId="5" fillId="3" borderId="43" xfId="0" applyFont="1" applyFill="1" applyBorder="1" applyAlignment="1">
      <alignment vertical="center" wrapText="1"/>
    </xf>
    <xf numFmtId="0" fontId="5" fillId="3" borderId="44" xfId="0" applyFont="1" applyFill="1" applyBorder="1" applyAlignment="1">
      <alignment vertical="center" wrapText="1"/>
    </xf>
    <xf numFmtId="3" fontId="5" fillId="0" borderId="45" xfId="0" applyNumberFormat="1" applyFont="1" applyFill="1" applyBorder="1" applyAlignment="1">
      <alignment vertical="center"/>
    </xf>
    <xf numFmtId="0" fontId="5" fillId="0" borderId="45" xfId="0" applyFont="1" applyBorder="1" applyAlignment="1" applyProtection="1">
      <alignment vertical="center"/>
      <protection locked="0"/>
    </xf>
    <xf numFmtId="0" fontId="5" fillId="0" borderId="46" xfId="0" applyFont="1" applyBorder="1" applyAlignment="1" applyProtection="1">
      <alignment vertical="center"/>
      <protection locked="0"/>
    </xf>
    <xf numFmtId="49" fontId="2" fillId="0" borderId="47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0" fontId="19" fillId="0" borderId="40" xfId="9" applyBorder="1" applyAlignment="1">
      <alignment horizontal="right" vertical="center"/>
    </xf>
    <xf numFmtId="0" fontId="0" fillId="0" borderId="34" xfId="0" applyBorder="1" applyAlignment="1">
      <alignment vertical="center"/>
    </xf>
    <xf numFmtId="0" fontId="19" fillId="0" borderId="24" xfId="9" applyBorder="1" applyAlignment="1">
      <alignment horizontal="right" vertical="center"/>
    </xf>
    <xf numFmtId="0" fontId="19" fillId="0" borderId="8" xfId="9" applyBorder="1" applyAlignment="1">
      <alignment horizontal="right" vertical="center"/>
    </xf>
    <xf numFmtId="0" fontId="0" fillId="0" borderId="24" xfId="0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5" fillId="3" borderId="28" xfId="0" applyFont="1" applyFill="1" applyBorder="1" applyAlignment="1">
      <alignment vertical="center" wrapText="1"/>
    </xf>
    <xf numFmtId="164" fontId="2" fillId="2" borderId="1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</cellXfs>
  <cellStyles count="13">
    <cellStyle name="Comma 2" xfId="12"/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20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="110" zoomScaleNormal="110" workbookViewId="0">
      <selection activeCell="D1" sqref="D1"/>
    </sheetView>
  </sheetViews>
  <sheetFormatPr defaultColWidth="9.140625" defaultRowHeight="15" x14ac:dyDescent="0.25"/>
  <cols>
    <col min="1" max="1" width="9.42578125" style="3" customWidth="1"/>
    <col min="2" max="2" width="47.7109375" style="3" customWidth="1"/>
    <col min="3" max="3" width="26.2851562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27" t="s">
        <v>22</v>
      </c>
      <c r="D1" s="3" t="s">
        <v>45</v>
      </c>
    </row>
    <row r="2" spans="1:18" ht="18.75" x14ac:dyDescent="0.25">
      <c r="A2" s="2" t="s">
        <v>43</v>
      </c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9" t="s">
        <v>0</v>
      </c>
      <c r="B4" s="59" t="s">
        <v>1</v>
      </c>
      <c r="C4" s="28" t="s">
        <v>2</v>
      </c>
      <c r="D4" s="60" t="s">
        <v>3</v>
      </c>
      <c r="E4" s="60" t="s">
        <v>4</v>
      </c>
      <c r="F4" s="60" t="s">
        <v>5</v>
      </c>
      <c r="G4" s="60" t="s">
        <v>12</v>
      </c>
      <c r="H4" s="60" t="s">
        <v>26</v>
      </c>
      <c r="I4" s="60" t="s">
        <v>27</v>
      </c>
      <c r="J4" s="60" t="s">
        <v>13</v>
      </c>
      <c r="K4" s="60" t="s">
        <v>24</v>
      </c>
      <c r="L4" s="60" t="s">
        <v>25</v>
      </c>
      <c r="M4" s="60" t="s">
        <v>6</v>
      </c>
      <c r="N4" s="5"/>
      <c r="O4" s="6"/>
      <c r="P4" s="6"/>
      <c r="Q4" s="6"/>
      <c r="R4" s="6"/>
    </row>
    <row r="5" spans="1:18" ht="22.5" x14ac:dyDescent="0.25">
      <c r="A5" s="108" t="s">
        <v>46</v>
      </c>
      <c r="B5" s="109" t="s">
        <v>47</v>
      </c>
      <c r="C5" s="110" t="s">
        <v>48</v>
      </c>
      <c r="D5" s="106">
        <v>0</v>
      </c>
      <c r="E5" s="62">
        <v>45000</v>
      </c>
      <c r="F5" s="62">
        <v>45000</v>
      </c>
      <c r="G5" s="62">
        <v>45000</v>
      </c>
      <c r="H5" s="105">
        <v>13</v>
      </c>
      <c r="I5" s="105">
        <v>12</v>
      </c>
      <c r="J5" s="105">
        <v>6</v>
      </c>
      <c r="K5" s="105">
        <v>8.5</v>
      </c>
      <c r="L5" s="105">
        <v>1</v>
      </c>
      <c r="M5" s="63" t="s">
        <v>49</v>
      </c>
    </row>
    <row r="6" spans="1:18" s="68" customFormat="1" x14ac:dyDescent="0.25">
      <c r="A6" s="19" t="s">
        <v>50</v>
      </c>
      <c r="B6" s="20" t="s">
        <v>51</v>
      </c>
      <c r="C6" s="111" t="s">
        <v>52</v>
      </c>
      <c r="D6" s="107">
        <v>0</v>
      </c>
      <c r="E6" s="12">
        <v>264413</v>
      </c>
      <c r="F6" s="12">
        <v>227400</v>
      </c>
      <c r="G6" s="12">
        <v>187200</v>
      </c>
      <c r="H6" s="64">
        <v>21</v>
      </c>
      <c r="I6" s="64">
        <v>14</v>
      </c>
      <c r="J6" s="64">
        <v>15</v>
      </c>
      <c r="K6" s="65">
        <v>9</v>
      </c>
      <c r="L6" s="65">
        <v>7</v>
      </c>
      <c r="M6" s="67" t="s">
        <v>49</v>
      </c>
    </row>
    <row r="7" spans="1:18" ht="22.5" x14ac:dyDescent="0.25">
      <c r="A7" s="19" t="s">
        <v>54</v>
      </c>
      <c r="B7" s="20" t="s">
        <v>55</v>
      </c>
      <c r="C7" s="111" t="s">
        <v>56</v>
      </c>
      <c r="D7" s="107">
        <v>0</v>
      </c>
      <c r="E7" s="12">
        <v>560000</v>
      </c>
      <c r="F7" s="12">
        <v>132690</v>
      </c>
      <c r="G7" s="12">
        <v>128000</v>
      </c>
      <c r="H7" s="64">
        <v>28</v>
      </c>
      <c r="I7" s="64">
        <v>18</v>
      </c>
      <c r="J7" s="64">
        <v>16</v>
      </c>
      <c r="K7" s="65">
        <v>17.579999999999998</v>
      </c>
      <c r="L7" s="65">
        <v>9</v>
      </c>
      <c r="M7" s="63" t="s">
        <v>57</v>
      </c>
      <c r="O7" s="181" t="s">
        <v>44</v>
      </c>
      <c r="P7" s="181"/>
    </row>
    <row r="8" spans="1:18" x14ac:dyDescent="0.25">
      <c r="A8" s="19" t="s">
        <v>59</v>
      </c>
      <c r="B8" s="20" t="s">
        <v>60</v>
      </c>
      <c r="C8" s="111" t="s">
        <v>61</v>
      </c>
      <c r="D8" s="107">
        <v>0</v>
      </c>
      <c r="E8" s="12">
        <v>956000</v>
      </c>
      <c r="F8" s="12">
        <v>307628</v>
      </c>
      <c r="G8" s="7">
        <v>200000</v>
      </c>
      <c r="H8" s="64">
        <v>48</v>
      </c>
      <c r="I8" s="64">
        <v>41</v>
      </c>
      <c r="J8" s="64">
        <v>11</v>
      </c>
      <c r="K8" s="65">
        <v>15.3</v>
      </c>
      <c r="L8" s="65">
        <v>6</v>
      </c>
      <c r="M8" s="63" t="s">
        <v>49</v>
      </c>
      <c r="O8" s="181"/>
      <c r="P8" s="181"/>
    </row>
    <row r="9" spans="1:18" x14ac:dyDescent="0.25">
      <c r="A9" s="19" t="s">
        <v>62</v>
      </c>
      <c r="B9" s="20" t="s">
        <v>63</v>
      </c>
      <c r="C9" s="111" t="s">
        <v>64</v>
      </c>
      <c r="D9" s="107">
        <v>0</v>
      </c>
      <c r="E9" s="12">
        <v>1400000</v>
      </c>
      <c r="F9" s="12">
        <v>300000</v>
      </c>
      <c r="G9" s="12">
        <v>300000</v>
      </c>
      <c r="H9" s="64">
        <v>33</v>
      </c>
      <c r="I9" s="64">
        <v>27</v>
      </c>
      <c r="J9" s="64">
        <v>11</v>
      </c>
      <c r="K9" s="65">
        <v>23.56</v>
      </c>
      <c r="L9" s="65">
        <v>6</v>
      </c>
      <c r="M9" s="63" t="s">
        <v>65</v>
      </c>
    </row>
    <row r="10" spans="1:18" ht="22.5" x14ac:dyDescent="0.25">
      <c r="A10" s="123" t="s">
        <v>67</v>
      </c>
      <c r="B10" s="124" t="s">
        <v>68</v>
      </c>
      <c r="C10" s="151" t="s">
        <v>69</v>
      </c>
      <c r="D10" s="150">
        <v>0</v>
      </c>
      <c r="E10" s="122">
        <v>276000</v>
      </c>
      <c r="F10" s="122">
        <v>120000</v>
      </c>
      <c r="G10" s="122">
        <v>120000</v>
      </c>
      <c r="H10" s="127">
        <v>8</v>
      </c>
      <c r="I10" s="127">
        <v>6</v>
      </c>
      <c r="J10" s="127">
        <v>3</v>
      </c>
      <c r="K10" s="128">
        <v>6</v>
      </c>
      <c r="L10" s="128">
        <v>2</v>
      </c>
      <c r="M10" s="126" t="s">
        <v>49</v>
      </c>
    </row>
    <row r="11" spans="1:18" x14ac:dyDescent="0.25">
      <c r="A11" s="19" t="s">
        <v>70</v>
      </c>
      <c r="B11" s="20" t="s">
        <v>71</v>
      </c>
      <c r="C11" s="111" t="s">
        <v>72</v>
      </c>
      <c r="D11" s="107">
        <v>0</v>
      </c>
      <c r="E11" s="12">
        <v>1021000</v>
      </c>
      <c r="F11" s="12">
        <v>266900</v>
      </c>
      <c r="G11" s="12">
        <v>220000</v>
      </c>
      <c r="H11" s="64">
        <v>43</v>
      </c>
      <c r="I11" s="64">
        <v>29</v>
      </c>
      <c r="J11" s="64">
        <v>17</v>
      </c>
      <c r="K11" s="65">
        <v>23.2</v>
      </c>
      <c r="L11" s="65">
        <v>14</v>
      </c>
      <c r="M11" s="63" t="s">
        <v>49</v>
      </c>
    </row>
    <row r="12" spans="1:18" x14ac:dyDescent="0.25">
      <c r="A12" s="123" t="s">
        <v>77</v>
      </c>
      <c r="B12" s="124" t="s">
        <v>78</v>
      </c>
      <c r="C12" s="151" t="s">
        <v>79</v>
      </c>
      <c r="D12" s="150">
        <v>0</v>
      </c>
      <c r="E12" s="122">
        <v>956000</v>
      </c>
      <c r="F12" s="122">
        <v>256200</v>
      </c>
      <c r="G12" s="122">
        <v>216000</v>
      </c>
      <c r="H12" s="127">
        <v>44</v>
      </c>
      <c r="I12" s="127">
        <v>36</v>
      </c>
      <c r="J12" s="127">
        <v>13</v>
      </c>
      <c r="K12" s="128">
        <v>15.47917</v>
      </c>
      <c r="L12" s="128">
        <v>7</v>
      </c>
      <c r="M12" s="126" t="s">
        <v>49</v>
      </c>
    </row>
    <row r="13" spans="1:18" s="121" customFormat="1" x14ac:dyDescent="0.25">
      <c r="A13" s="123" t="s">
        <v>80</v>
      </c>
      <c r="B13" s="124" t="s">
        <v>82</v>
      </c>
      <c r="C13" s="151" t="s">
        <v>81</v>
      </c>
      <c r="D13" s="150">
        <v>0</v>
      </c>
      <c r="E13" s="122">
        <v>522000</v>
      </c>
      <c r="F13" s="122">
        <v>133810</v>
      </c>
      <c r="G13" s="122">
        <v>107010</v>
      </c>
      <c r="H13" s="127">
        <v>21</v>
      </c>
      <c r="I13" s="127">
        <v>16</v>
      </c>
      <c r="J13" s="127">
        <v>4</v>
      </c>
      <c r="K13" s="128">
        <v>13.5</v>
      </c>
      <c r="L13" s="128">
        <v>5</v>
      </c>
      <c r="M13" s="126" t="s">
        <v>49</v>
      </c>
    </row>
    <row r="14" spans="1:18" s="121" customFormat="1" ht="22.5" x14ac:dyDescent="0.25">
      <c r="A14" s="123" t="s">
        <v>85</v>
      </c>
      <c r="B14" s="124" t="s">
        <v>83</v>
      </c>
      <c r="C14" s="151" t="s">
        <v>84</v>
      </c>
      <c r="D14" s="150"/>
      <c r="E14" s="122">
        <v>900000</v>
      </c>
      <c r="F14" s="122">
        <v>513100</v>
      </c>
      <c r="G14" s="122">
        <v>426000</v>
      </c>
      <c r="H14" s="127">
        <v>43</v>
      </c>
      <c r="I14" s="127">
        <v>29</v>
      </c>
      <c r="J14" s="127">
        <v>21</v>
      </c>
      <c r="K14" s="128">
        <v>26.6</v>
      </c>
      <c r="L14" s="128">
        <v>14</v>
      </c>
      <c r="M14" s="126" t="s">
        <v>49</v>
      </c>
    </row>
    <row r="15" spans="1:18" s="121" customFormat="1" x14ac:dyDescent="0.25">
      <c r="A15" s="123" t="s">
        <v>87</v>
      </c>
      <c r="B15" s="124" t="s">
        <v>88</v>
      </c>
      <c r="C15" s="151" t="s">
        <v>89</v>
      </c>
      <c r="D15" s="150">
        <v>0</v>
      </c>
      <c r="E15" s="122">
        <v>230000</v>
      </c>
      <c r="F15" s="122">
        <v>184200</v>
      </c>
      <c r="G15" s="122">
        <v>144000</v>
      </c>
      <c r="H15" s="127">
        <v>12</v>
      </c>
      <c r="I15" s="127">
        <v>7</v>
      </c>
      <c r="J15" s="127">
        <v>9</v>
      </c>
      <c r="K15" s="128">
        <v>4.17</v>
      </c>
      <c r="L15" s="128">
        <v>3</v>
      </c>
      <c r="M15" s="126" t="s">
        <v>49</v>
      </c>
    </row>
    <row r="16" spans="1:18" s="121" customFormat="1" ht="33.75" x14ac:dyDescent="0.25">
      <c r="A16" s="123" t="s">
        <v>90</v>
      </c>
      <c r="B16" s="124" t="s">
        <v>91</v>
      </c>
      <c r="C16" s="151" t="s">
        <v>92</v>
      </c>
      <c r="D16" s="150">
        <v>0</v>
      </c>
      <c r="E16" s="122">
        <v>400000</v>
      </c>
      <c r="F16" s="122">
        <v>160000</v>
      </c>
      <c r="G16" s="122">
        <v>150000</v>
      </c>
      <c r="H16" s="127">
        <v>22</v>
      </c>
      <c r="I16" s="127">
        <v>16</v>
      </c>
      <c r="J16" s="127">
        <v>7</v>
      </c>
      <c r="K16" s="128">
        <v>13.167</v>
      </c>
      <c r="L16" s="128">
        <v>3.5830000000000002</v>
      </c>
      <c r="M16" s="126" t="s">
        <v>49</v>
      </c>
    </row>
    <row r="17" spans="1:15" x14ac:dyDescent="0.25">
      <c r="A17" s="19" t="s">
        <v>93</v>
      </c>
      <c r="B17" s="20" t="s">
        <v>94</v>
      </c>
      <c r="C17" s="111" t="s">
        <v>95</v>
      </c>
      <c r="D17" s="107">
        <v>0</v>
      </c>
      <c r="E17" s="12">
        <v>600000</v>
      </c>
      <c r="F17" s="12">
        <v>126000</v>
      </c>
      <c r="G17" s="12">
        <v>126000</v>
      </c>
      <c r="H17" s="64">
        <v>16</v>
      </c>
      <c r="I17" s="64">
        <v>11</v>
      </c>
      <c r="J17" s="64">
        <v>8</v>
      </c>
      <c r="K17" s="65">
        <v>5.6</v>
      </c>
      <c r="L17" s="65">
        <v>3.1</v>
      </c>
      <c r="M17" s="63" t="s">
        <v>49</v>
      </c>
    </row>
    <row r="18" spans="1:15" s="121" customFormat="1" x14ac:dyDescent="0.25">
      <c r="A18" s="123" t="s">
        <v>98</v>
      </c>
      <c r="B18" s="124" t="s">
        <v>99</v>
      </c>
      <c r="C18" s="151" t="s">
        <v>100</v>
      </c>
      <c r="D18" s="150">
        <v>0</v>
      </c>
      <c r="E18" s="122">
        <v>480000</v>
      </c>
      <c r="F18" s="122">
        <v>177000</v>
      </c>
      <c r="G18" s="122">
        <v>110000</v>
      </c>
      <c r="H18" s="127">
        <v>36</v>
      </c>
      <c r="I18" s="127">
        <v>28</v>
      </c>
      <c r="J18" s="127">
        <v>15</v>
      </c>
      <c r="K18" s="128">
        <v>20.5</v>
      </c>
      <c r="L18" s="128">
        <v>8</v>
      </c>
      <c r="M18" s="126" t="s">
        <v>49</v>
      </c>
    </row>
    <row r="19" spans="1:15" s="121" customFormat="1" ht="22.5" x14ac:dyDescent="0.25">
      <c r="A19" s="123" t="s">
        <v>102</v>
      </c>
      <c r="B19" s="124" t="s">
        <v>103</v>
      </c>
      <c r="C19" s="151" t="s">
        <v>104</v>
      </c>
      <c r="D19" s="150">
        <v>0</v>
      </c>
      <c r="E19" s="122">
        <v>276000</v>
      </c>
      <c r="F19" s="122">
        <v>80000</v>
      </c>
      <c r="G19" s="122">
        <v>80000</v>
      </c>
      <c r="H19" s="127">
        <v>6</v>
      </c>
      <c r="I19" s="127">
        <v>5</v>
      </c>
      <c r="J19" s="127">
        <v>3</v>
      </c>
      <c r="K19" s="128">
        <v>4.5</v>
      </c>
      <c r="L19" s="128">
        <v>1</v>
      </c>
      <c r="M19" s="126" t="s">
        <v>49</v>
      </c>
    </row>
    <row r="20" spans="1:15" s="121" customFormat="1" ht="22.5" x14ac:dyDescent="0.25">
      <c r="A20" s="123" t="s">
        <v>105</v>
      </c>
      <c r="B20" s="124" t="s">
        <v>106</v>
      </c>
      <c r="C20" s="151" t="s">
        <v>107</v>
      </c>
      <c r="D20" s="150">
        <v>0</v>
      </c>
      <c r="E20" s="122">
        <v>1354000</v>
      </c>
      <c r="F20" s="122">
        <v>517606</v>
      </c>
      <c r="G20" s="122">
        <v>475000</v>
      </c>
      <c r="H20" s="127">
        <v>42</v>
      </c>
      <c r="I20" s="127">
        <v>32</v>
      </c>
      <c r="J20" s="127">
        <v>32</v>
      </c>
      <c r="K20" s="128">
        <v>27.5</v>
      </c>
      <c r="L20" s="128">
        <v>10</v>
      </c>
      <c r="M20" s="126" t="s">
        <v>49</v>
      </c>
    </row>
    <row r="21" spans="1:15" ht="22.5" x14ac:dyDescent="0.25">
      <c r="A21" s="123" t="s">
        <v>108</v>
      </c>
      <c r="B21" s="124" t="s">
        <v>109</v>
      </c>
      <c r="C21" s="151" t="s">
        <v>110</v>
      </c>
      <c r="D21" s="107">
        <v>0</v>
      </c>
      <c r="E21" s="122">
        <v>838000</v>
      </c>
      <c r="F21" s="122">
        <v>489542</v>
      </c>
      <c r="G21" s="122">
        <v>489542</v>
      </c>
      <c r="H21" s="64">
        <v>55</v>
      </c>
      <c r="I21" s="64">
        <v>39</v>
      </c>
      <c r="J21" s="64">
        <v>23</v>
      </c>
      <c r="K21" s="65">
        <v>23</v>
      </c>
      <c r="L21" s="65">
        <v>12</v>
      </c>
      <c r="M21" s="63" t="s">
        <v>49</v>
      </c>
      <c r="N21" s="8"/>
      <c r="O21" s="8"/>
    </row>
    <row r="22" spans="1:15" s="121" customFormat="1" ht="22.5" x14ac:dyDescent="0.25">
      <c r="A22" s="158" t="s">
        <v>111</v>
      </c>
      <c r="B22" s="159" t="s">
        <v>112</v>
      </c>
      <c r="C22" s="160" t="s">
        <v>113</v>
      </c>
      <c r="D22" s="150">
        <v>0</v>
      </c>
      <c r="E22" s="122">
        <v>436000</v>
      </c>
      <c r="F22" s="122">
        <v>250000</v>
      </c>
      <c r="G22" s="122">
        <v>250000</v>
      </c>
      <c r="H22" s="127">
        <v>16</v>
      </c>
      <c r="I22" s="127">
        <v>13</v>
      </c>
      <c r="J22" s="127">
        <v>13</v>
      </c>
      <c r="K22" s="128">
        <v>13</v>
      </c>
      <c r="L22" s="128">
        <v>3</v>
      </c>
      <c r="M22" s="126" t="s">
        <v>49</v>
      </c>
      <c r="N22" s="8"/>
      <c r="O22" s="8"/>
    </row>
    <row r="23" spans="1:15" s="121" customFormat="1" x14ac:dyDescent="0.25">
      <c r="A23" s="158" t="s">
        <v>115</v>
      </c>
      <c r="B23" s="159" t="s">
        <v>116</v>
      </c>
      <c r="C23" s="160" t="s">
        <v>117</v>
      </c>
      <c r="D23" s="150">
        <v>0</v>
      </c>
      <c r="E23" s="122">
        <v>764000</v>
      </c>
      <c r="F23" s="122">
        <v>205000</v>
      </c>
      <c r="G23" s="122">
        <v>205000</v>
      </c>
      <c r="H23" s="127">
        <v>21</v>
      </c>
      <c r="I23" s="127">
        <v>14</v>
      </c>
      <c r="J23" s="127">
        <v>10</v>
      </c>
      <c r="K23" s="128">
        <v>10</v>
      </c>
      <c r="L23" s="128">
        <v>5.42</v>
      </c>
      <c r="M23" s="126" t="s">
        <v>49</v>
      </c>
      <c r="N23" s="8"/>
      <c r="O23" s="8"/>
    </row>
    <row r="24" spans="1:15" s="121" customFormat="1" ht="22.5" x14ac:dyDescent="0.25">
      <c r="A24" s="158" t="s">
        <v>119</v>
      </c>
      <c r="B24" s="159" t="s">
        <v>120</v>
      </c>
      <c r="C24" s="160" t="s">
        <v>121</v>
      </c>
      <c r="D24" s="150">
        <v>0</v>
      </c>
      <c r="E24" s="122">
        <v>276000</v>
      </c>
      <c r="F24" s="122">
        <v>126000</v>
      </c>
      <c r="G24" s="122">
        <v>126000</v>
      </c>
      <c r="H24" s="127">
        <v>11</v>
      </c>
      <c r="I24" s="127">
        <v>9</v>
      </c>
      <c r="J24" s="127">
        <v>5</v>
      </c>
      <c r="K24" s="128">
        <v>7</v>
      </c>
      <c r="L24" s="128">
        <v>1.5</v>
      </c>
      <c r="M24" s="126" t="s">
        <v>49</v>
      </c>
      <c r="N24" s="8"/>
      <c r="O24" s="8"/>
    </row>
    <row r="25" spans="1:15" x14ac:dyDescent="0.25">
      <c r="A25" s="123" t="s">
        <v>125</v>
      </c>
      <c r="B25" s="124" t="s">
        <v>123</v>
      </c>
      <c r="C25" s="151" t="s">
        <v>124</v>
      </c>
      <c r="D25" s="107">
        <v>0</v>
      </c>
      <c r="E25" s="12">
        <v>390000</v>
      </c>
      <c r="F25" s="12">
        <v>80000</v>
      </c>
      <c r="G25" s="12">
        <v>80000</v>
      </c>
      <c r="H25" s="64">
        <v>17</v>
      </c>
      <c r="I25" s="64">
        <v>13</v>
      </c>
      <c r="J25" s="64">
        <v>13</v>
      </c>
      <c r="K25" s="65">
        <v>6.33</v>
      </c>
      <c r="L25" s="65">
        <v>4</v>
      </c>
      <c r="M25" s="63" t="s">
        <v>49</v>
      </c>
      <c r="N25" s="8"/>
      <c r="O25" s="8"/>
    </row>
    <row r="26" spans="1:15" s="121" customFormat="1" ht="15.75" thickBot="1" x14ac:dyDescent="0.3">
      <c r="A26" s="163" t="s">
        <v>97</v>
      </c>
      <c r="B26" s="164" t="s">
        <v>127</v>
      </c>
      <c r="C26" s="165" t="s">
        <v>128</v>
      </c>
      <c r="D26" s="170">
        <v>0</v>
      </c>
      <c r="E26" s="166">
        <v>837000</v>
      </c>
      <c r="F26" s="166">
        <v>327000</v>
      </c>
      <c r="G26" s="166">
        <v>327000</v>
      </c>
      <c r="H26" s="167">
        <v>50</v>
      </c>
      <c r="I26" s="167">
        <v>44</v>
      </c>
      <c r="J26" s="167">
        <v>18</v>
      </c>
      <c r="K26" s="168">
        <v>27.3</v>
      </c>
      <c r="L26" s="168">
        <v>5</v>
      </c>
      <c r="M26" s="169" t="s">
        <v>49</v>
      </c>
      <c r="N26" s="8"/>
      <c r="O26" s="8"/>
    </row>
    <row r="27" spans="1:15" ht="15.75" thickBot="1" x14ac:dyDescent="0.3">
      <c r="A27" s="14" t="s">
        <v>11</v>
      </c>
      <c r="B27" s="15"/>
      <c r="C27" s="171"/>
      <c r="D27" s="172">
        <f>SUM(D5:D25)</f>
        <v>0</v>
      </c>
      <c r="E27" s="16">
        <f t="shared" ref="E27:L27" si="0">SUM(E5:E26)</f>
        <v>13781413</v>
      </c>
      <c r="F27" s="17">
        <f t="shared" si="0"/>
        <v>5025076</v>
      </c>
      <c r="G27" s="17">
        <f t="shared" si="0"/>
        <v>4511752</v>
      </c>
      <c r="H27" s="15">
        <f t="shared" si="0"/>
        <v>606</v>
      </c>
      <c r="I27" s="15">
        <f t="shared" si="0"/>
        <v>459</v>
      </c>
      <c r="J27" s="15">
        <f t="shared" si="0"/>
        <v>273</v>
      </c>
      <c r="K27" s="180">
        <f t="shared" si="0"/>
        <v>320.78616999999997</v>
      </c>
      <c r="L27" s="180">
        <f t="shared" si="0"/>
        <v>130.60300000000001</v>
      </c>
      <c r="M27" s="18"/>
    </row>
    <row r="29" spans="1:15" x14ac:dyDescent="0.25">
      <c r="H29" s="3" t="s">
        <v>23</v>
      </c>
    </row>
    <row r="30" spans="1:15" x14ac:dyDescent="0.25">
      <c r="B30" s="9"/>
    </row>
    <row r="33" spans="2:2" x14ac:dyDescent="0.25">
      <c r="B33" s="4"/>
    </row>
  </sheetData>
  <mergeCells count="1">
    <mergeCell ref="O7:P8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9"/>
  <sheetViews>
    <sheetView zoomScale="110" zoomScaleNormal="11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21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21.140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2" spans="1:17" ht="18.75" x14ac:dyDescent="0.25">
      <c r="A2" s="2" t="s">
        <v>42</v>
      </c>
    </row>
    <row r="3" spans="1:17" thickBot="1" x14ac:dyDescent="0.35"/>
    <row r="4" spans="1:17" ht="15.75" thickBot="1" x14ac:dyDescent="0.3">
      <c r="A4" s="193" t="s">
        <v>10</v>
      </c>
      <c r="B4" s="190" t="s">
        <v>9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1"/>
    </row>
    <row r="5" spans="1:17" ht="15.75" thickBot="1" x14ac:dyDescent="0.3">
      <c r="A5" s="194"/>
      <c r="B5" s="192" t="s">
        <v>8</v>
      </c>
      <c r="C5" s="190"/>
      <c r="D5" s="190"/>
      <c r="E5" s="190"/>
      <c r="F5" s="190"/>
      <c r="G5" s="190"/>
      <c r="H5" s="190"/>
      <c r="I5" s="191"/>
      <c r="J5" s="196" t="s">
        <v>30</v>
      </c>
      <c r="K5" s="196"/>
      <c r="L5" s="196"/>
      <c r="M5" s="197"/>
      <c r="N5" s="192" t="s">
        <v>7</v>
      </c>
      <c r="O5" s="191"/>
      <c r="P5" s="13"/>
    </row>
    <row r="6" spans="1:17" ht="45.75" thickBot="1" x14ac:dyDescent="0.3">
      <c r="A6" s="195"/>
      <c r="B6" s="21" t="s">
        <v>14</v>
      </c>
      <c r="C6" s="97" t="s">
        <v>15</v>
      </c>
      <c r="D6" s="23" t="s">
        <v>39</v>
      </c>
      <c r="E6" s="22" t="s">
        <v>16</v>
      </c>
      <c r="F6" s="23" t="s">
        <v>32</v>
      </c>
      <c r="G6" s="23" t="s">
        <v>40</v>
      </c>
      <c r="H6" s="23" t="s">
        <v>31</v>
      </c>
      <c r="I6" s="117" t="s">
        <v>28</v>
      </c>
      <c r="J6" s="114" t="s">
        <v>19</v>
      </c>
      <c r="K6" s="23" t="s">
        <v>38</v>
      </c>
      <c r="L6" s="23" t="s">
        <v>20</v>
      </c>
      <c r="M6" s="24" t="s">
        <v>21</v>
      </c>
      <c r="N6" s="23" t="s">
        <v>58</v>
      </c>
      <c r="O6" s="23" t="s">
        <v>18</v>
      </c>
      <c r="P6" s="104" t="s">
        <v>29</v>
      </c>
      <c r="Q6" s="119" t="s">
        <v>133</v>
      </c>
    </row>
    <row r="7" spans="1:17" x14ac:dyDescent="0.25">
      <c r="A7" s="112" t="s">
        <v>46</v>
      </c>
      <c r="B7" s="86"/>
      <c r="C7" s="98"/>
      <c r="D7" s="87"/>
      <c r="E7" s="87"/>
      <c r="F7" s="87"/>
      <c r="G7" s="87"/>
      <c r="H7" s="87">
        <v>2</v>
      </c>
      <c r="I7" s="88"/>
      <c r="J7" s="98"/>
      <c r="K7" s="87"/>
      <c r="L7" s="87"/>
      <c r="M7" s="88"/>
      <c r="N7" s="87"/>
      <c r="O7" s="87">
        <v>3</v>
      </c>
      <c r="P7" s="89">
        <v>5</v>
      </c>
      <c r="Q7" s="38" t="s">
        <v>53</v>
      </c>
    </row>
    <row r="8" spans="1:17" x14ac:dyDescent="0.25">
      <c r="A8" s="113" t="s">
        <v>50</v>
      </c>
      <c r="B8" s="102">
        <v>1</v>
      </c>
      <c r="C8" s="101"/>
      <c r="D8" s="101"/>
      <c r="E8" s="101"/>
      <c r="F8" s="101"/>
      <c r="G8" s="101">
        <v>1</v>
      </c>
      <c r="H8" s="101"/>
      <c r="I8" s="118"/>
      <c r="J8" s="115"/>
      <c r="K8" s="101"/>
      <c r="L8" s="91"/>
      <c r="M8" s="92"/>
      <c r="N8" s="101"/>
      <c r="O8" s="103"/>
      <c r="P8" s="73"/>
      <c r="Q8" s="39"/>
    </row>
    <row r="9" spans="1:17" x14ac:dyDescent="0.25">
      <c r="A9" s="113" t="s">
        <v>54</v>
      </c>
      <c r="B9" s="90">
        <v>1</v>
      </c>
      <c r="C9" s="91"/>
      <c r="D9" s="91"/>
      <c r="E9" s="91"/>
      <c r="F9" s="91"/>
      <c r="G9" s="91"/>
      <c r="H9" s="91">
        <v>8</v>
      </c>
      <c r="I9" s="92"/>
      <c r="J9" s="99"/>
      <c r="K9" s="91"/>
      <c r="L9" s="91"/>
      <c r="M9" s="92"/>
      <c r="N9" s="91">
        <v>1</v>
      </c>
      <c r="O9" s="91"/>
      <c r="P9" s="73"/>
      <c r="Q9" s="39"/>
    </row>
    <row r="10" spans="1:17" x14ac:dyDescent="0.25">
      <c r="A10" s="113" t="s">
        <v>59</v>
      </c>
      <c r="B10" s="93">
        <v>1</v>
      </c>
      <c r="C10" s="91">
        <v>1</v>
      </c>
      <c r="D10" s="91"/>
      <c r="E10" s="94"/>
      <c r="F10" s="95"/>
      <c r="G10" s="95"/>
      <c r="H10" s="95">
        <v>7</v>
      </c>
      <c r="I10" s="96"/>
      <c r="J10" s="99"/>
      <c r="K10" s="101"/>
      <c r="L10" s="95"/>
      <c r="M10" s="96"/>
      <c r="N10" s="95">
        <v>2</v>
      </c>
      <c r="O10" s="95">
        <v>1</v>
      </c>
      <c r="P10" s="73"/>
      <c r="Q10" s="70"/>
    </row>
    <row r="11" spans="1:17" x14ac:dyDescent="0.25">
      <c r="A11" s="113" t="s">
        <v>62</v>
      </c>
      <c r="B11" s="140">
        <v>3</v>
      </c>
      <c r="C11" s="141">
        <v>0</v>
      </c>
      <c r="D11" s="141">
        <v>1</v>
      </c>
      <c r="E11" s="141">
        <v>0</v>
      </c>
      <c r="F11" s="141">
        <v>0</v>
      </c>
      <c r="G11" s="141">
        <v>0</v>
      </c>
      <c r="H11" s="141">
        <v>12</v>
      </c>
      <c r="I11" s="120" t="s">
        <v>74</v>
      </c>
      <c r="J11" s="148">
        <v>0</v>
      </c>
      <c r="K11" s="141">
        <v>0</v>
      </c>
      <c r="L11" s="141">
        <v>0</v>
      </c>
      <c r="M11" s="142" t="s">
        <v>75</v>
      </c>
      <c r="N11" s="141">
        <v>1</v>
      </c>
      <c r="O11" s="141">
        <v>7</v>
      </c>
      <c r="P11" s="131">
        <v>1</v>
      </c>
      <c r="Q11" s="125" t="s">
        <v>66</v>
      </c>
    </row>
    <row r="12" spans="1:17" s="72" customFormat="1" x14ac:dyDescent="0.25">
      <c r="A12" s="152" t="s">
        <v>67</v>
      </c>
      <c r="B12" s="143">
        <v>0.5</v>
      </c>
      <c r="C12" s="144">
        <v>0.5</v>
      </c>
      <c r="D12" s="144"/>
      <c r="E12" s="144"/>
      <c r="F12" s="144"/>
      <c r="G12" s="144"/>
      <c r="H12" s="144">
        <v>4</v>
      </c>
      <c r="I12" s="145"/>
      <c r="J12" s="153">
        <v>5</v>
      </c>
      <c r="K12" s="144"/>
      <c r="L12" s="144"/>
      <c r="M12" s="145"/>
      <c r="N12" s="144"/>
      <c r="O12" s="144"/>
      <c r="P12" s="146"/>
      <c r="Q12" s="71"/>
    </row>
    <row r="13" spans="1:17" x14ac:dyDescent="0.25">
      <c r="A13" s="152" t="s">
        <v>70</v>
      </c>
      <c r="B13" s="90">
        <v>0</v>
      </c>
      <c r="C13" s="91">
        <v>4</v>
      </c>
      <c r="D13" s="91">
        <v>0</v>
      </c>
      <c r="E13" s="91">
        <v>1.5</v>
      </c>
      <c r="F13" s="91">
        <v>0</v>
      </c>
      <c r="G13" s="91">
        <v>0</v>
      </c>
      <c r="H13" s="91">
        <v>9</v>
      </c>
      <c r="I13" s="92" t="s">
        <v>131</v>
      </c>
      <c r="J13" s="99">
        <v>11.5</v>
      </c>
      <c r="K13" s="91">
        <v>0</v>
      </c>
      <c r="L13" s="91">
        <v>1.5</v>
      </c>
      <c r="M13" s="92">
        <v>0</v>
      </c>
      <c r="N13" s="91">
        <v>3.5</v>
      </c>
      <c r="O13" s="91">
        <v>6.5</v>
      </c>
      <c r="P13" s="73">
        <v>1</v>
      </c>
      <c r="Q13" s="39" t="s">
        <v>73</v>
      </c>
    </row>
    <row r="14" spans="1:17" x14ac:dyDescent="0.25">
      <c r="A14" s="152" t="s">
        <v>77</v>
      </c>
      <c r="B14" s="140">
        <v>4</v>
      </c>
      <c r="C14" s="141"/>
      <c r="D14" s="141"/>
      <c r="E14" s="141"/>
      <c r="F14" s="141"/>
      <c r="G14" s="141"/>
      <c r="H14" s="149">
        <v>10</v>
      </c>
      <c r="I14" s="142"/>
      <c r="J14" s="148"/>
      <c r="K14" s="141"/>
      <c r="L14" s="141"/>
      <c r="M14" s="142"/>
      <c r="N14" s="141">
        <v>2</v>
      </c>
      <c r="O14" s="141">
        <v>2</v>
      </c>
      <c r="P14" s="131"/>
      <c r="Q14" s="125"/>
    </row>
    <row r="15" spans="1:17" s="121" customFormat="1" x14ac:dyDescent="0.25">
      <c r="A15" s="179" t="s">
        <v>80</v>
      </c>
      <c r="B15" s="148">
        <v>3</v>
      </c>
      <c r="C15" s="141"/>
      <c r="D15" s="141"/>
      <c r="E15" s="141">
        <v>2</v>
      </c>
      <c r="F15" s="141"/>
      <c r="G15" s="141"/>
      <c r="H15" s="149">
        <v>7</v>
      </c>
      <c r="I15" s="142" t="s">
        <v>75</v>
      </c>
      <c r="J15" s="148"/>
      <c r="K15" s="141"/>
      <c r="L15" s="141"/>
      <c r="M15" s="142"/>
      <c r="N15" s="148"/>
      <c r="O15" s="141">
        <v>1</v>
      </c>
      <c r="P15" s="142"/>
      <c r="Q15" s="115"/>
    </row>
    <row r="16" spans="1:17" s="121" customFormat="1" x14ac:dyDescent="0.25">
      <c r="A16" s="179" t="s">
        <v>85</v>
      </c>
      <c r="B16" s="148">
        <v>8</v>
      </c>
      <c r="C16" s="141"/>
      <c r="D16" s="141"/>
      <c r="E16" s="141">
        <v>1</v>
      </c>
      <c r="F16" s="141"/>
      <c r="G16" s="141"/>
      <c r="H16" s="149">
        <v>6</v>
      </c>
      <c r="I16" s="142"/>
      <c r="J16" s="148"/>
      <c r="K16" s="141"/>
      <c r="L16" s="141"/>
      <c r="M16" s="142"/>
      <c r="N16" s="148">
        <v>1</v>
      </c>
      <c r="O16" s="141">
        <v>5</v>
      </c>
      <c r="P16" s="142">
        <v>2</v>
      </c>
      <c r="Q16" s="115" t="s">
        <v>86</v>
      </c>
    </row>
    <row r="17" spans="1:17" s="121" customFormat="1" x14ac:dyDescent="0.25">
      <c r="A17" s="179" t="s">
        <v>87</v>
      </c>
      <c r="B17" s="148"/>
      <c r="C17" s="141"/>
      <c r="D17" s="141"/>
      <c r="E17" s="141"/>
      <c r="F17" s="141"/>
      <c r="G17" s="141"/>
      <c r="H17" s="149">
        <v>2</v>
      </c>
      <c r="I17" s="142"/>
      <c r="J17" s="148"/>
      <c r="K17" s="141"/>
      <c r="L17" s="141"/>
      <c r="M17" s="142"/>
      <c r="N17" s="148"/>
      <c r="O17" s="141"/>
      <c r="P17" s="142"/>
      <c r="Q17" s="115"/>
    </row>
    <row r="18" spans="1:17" s="121" customFormat="1" x14ac:dyDescent="0.25">
      <c r="A18" s="179" t="s">
        <v>90</v>
      </c>
      <c r="B18" s="148">
        <v>1</v>
      </c>
      <c r="C18" s="141"/>
      <c r="D18" s="141"/>
      <c r="E18" s="141"/>
      <c r="F18" s="141"/>
      <c r="G18" s="141"/>
      <c r="H18" s="149">
        <v>17</v>
      </c>
      <c r="I18" s="142"/>
      <c r="J18" s="148">
        <v>6</v>
      </c>
      <c r="K18" s="141"/>
      <c r="L18" s="141"/>
      <c r="M18" s="142"/>
      <c r="N18" s="148">
        <v>1</v>
      </c>
      <c r="O18" s="141"/>
      <c r="P18" s="142"/>
      <c r="Q18" s="115"/>
    </row>
    <row r="19" spans="1:17" s="121" customFormat="1" ht="30" x14ac:dyDescent="0.25">
      <c r="A19" s="179" t="s">
        <v>93</v>
      </c>
      <c r="B19" s="148">
        <v>2</v>
      </c>
      <c r="C19" s="141"/>
      <c r="D19" s="141"/>
      <c r="E19" s="141">
        <v>1</v>
      </c>
      <c r="F19" s="141"/>
      <c r="G19" s="141">
        <v>1</v>
      </c>
      <c r="H19" s="149">
        <v>19</v>
      </c>
      <c r="I19" s="178" t="s">
        <v>126</v>
      </c>
      <c r="J19" s="148"/>
      <c r="K19" s="141"/>
      <c r="L19" s="141"/>
      <c r="M19" s="142"/>
      <c r="N19" s="148">
        <v>1</v>
      </c>
      <c r="O19" s="141">
        <v>14</v>
      </c>
      <c r="P19" s="142">
        <v>1</v>
      </c>
      <c r="Q19" s="115" t="s">
        <v>96</v>
      </c>
    </row>
    <row r="20" spans="1:17" s="121" customFormat="1" x14ac:dyDescent="0.25">
      <c r="A20" s="179" t="s">
        <v>129</v>
      </c>
      <c r="B20" s="148">
        <v>2</v>
      </c>
      <c r="C20" s="141"/>
      <c r="D20" s="141"/>
      <c r="E20" s="141"/>
      <c r="F20" s="141"/>
      <c r="G20" s="141"/>
      <c r="H20" s="149">
        <v>7</v>
      </c>
      <c r="I20" s="142" t="s">
        <v>130</v>
      </c>
      <c r="J20" s="148"/>
      <c r="K20" s="141"/>
      <c r="L20" s="141"/>
      <c r="M20" s="142"/>
      <c r="N20" s="148">
        <v>2</v>
      </c>
      <c r="O20" s="141">
        <v>18</v>
      </c>
      <c r="P20" s="142"/>
      <c r="Q20" s="115"/>
    </row>
    <row r="21" spans="1:17" s="121" customFormat="1" x14ac:dyDescent="0.25">
      <c r="A21" s="179" t="s">
        <v>101</v>
      </c>
      <c r="B21" s="148"/>
      <c r="C21" s="141">
        <v>2</v>
      </c>
      <c r="D21" s="141"/>
      <c r="E21" s="141"/>
      <c r="F21" s="141"/>
      <c r="G21" s="141"/>
      <c r="H21" s="149">
        <v>22</v>
      </c>
      <c r="I21" s="142"/>
      <c r="J21" s="148">
        <v>15</v>
      </c>
      <c r="K21" s="141"/>
      <c r="L21" s="141">
        <v>1</v>
      </c>
      <c r="M21" s="142"/>
      <c r="N21" s="148">
        <v>2</v>
      </c>
      <c r="O21" s="141">
        <v>11</v>
      </c>
      <c r="P21" s="142"/>
      <c r="Q21" s="115"/>
    </row>
    <row r="22" spans="1:17" s="121" customFormat="1" x14ac:dyDescent="0.25">
      <c r="A22" s="179" t="s">
        <v>102</v>
      </c>
      <c r="B22" s="148"/>
      <c r="C22" s="141">
        <v>1</v>
      </c>
      <c r="D22" s="141"/>
      <c r="E22" s="141"/>
      <c r="F22" s="141"/>
      <c r="G22" s="141"/>
      <c r="H22" s="149">
        <v>1</v>
      </c>
      <c r="I22" s="142"/>
      <c r="J22" s="148"/>
      <c r="K22" s="141"/>
      <c r="L22" s="141"/>
      <c r="M22" s="142"/>
      <c r="N22" s="148">
        <v>1</v>
      </c>
      <c r="O22" s="141">
        <v>1</v>
      </c>
      <c r="P22" s="142"/>
      <c r="Q22" s="115"/>
    </row>
    <row r="23" spans="1:17" s="121" customFormat="1" x14ac:dyDescent="0.25">
      <c r="A23" s="179" t="s">
        <v>105</v>
      </c>
      <c r="B23" s="148">
        <v>5</v>
      </c>
      <c r="C23" s="141">
        <v>5</v>
      </c>
      <c r="D23" s="141"/>
      <c r="E23" s="141"/>
      <c r="F23" s="141"/>
      <c r="G23" s="141"/>
      <c r="H23" s="149">
        <v>11</v>
      </c>
      <c r="I23" s="142"/>
      <c r="J23" s="148"/>
      <c r="K23" s="141"/>
      <c r="L23" s="141"/>
      <c r="M23" s="142"/>
      <c r="N23" s="148">
        <v>1</v>
      </c>
      <c r="O23" s="141">
        <v>10</v>
      </c>
      <c r="P23" s="142"/>
      <c r="Q23" s="115"/>
    </row>
    <row r="24" spans="1:17" s="69" customFormat="1" ht="16.5" customHeight="1" x14ac:dyDescent="0.25">
      <c r="A24" s="179" t="s">
        <v>108</v>
      </c>
      <c r="B24" s="175">
        <v>12</v>
      </c>
      <c r="C24" s="156">
        <v>5</v>
      </c>
      <c r="D24" s="156"/>
      <c r="E24" s="156"/>
      <c r="F24" s="156"/>
      <c r="G24" s="156">
        <v>1</v>
      </c>
      <c r="H24" s="157">
        <v>13</v>
      </c>
      <c r="I24" s="176"/>
      <c r="J24" s="175"/>
      <c r="K24" s="156"/>
      <c r="L24" s="156"/>
      <c r="M24" s="176"/>
      <c r="N24" s="175">
        <v>3</v>
      </c>
      <c r="O24" s="156">
        <v>10</v>
      </c>
      <c r="P24" s="176"/>
      <c r="Q24" s="177"/>
    </row>
    <row r="25" spans="1:17" ht="33.75" customHeight="1" x14ac:dyDescent="0.25">
      <c r="A25" s="113" t="s">
        <v>111</v>
      </c>
      <c r="B25" s="137">
        <v>3</v>
      </c>
      <c r="C25" s="147">
        <v>1</v>
      </c>
      <c r="D25" s="138"/>
      <c r="E25" s="138"/>
      <c r="F25" s="138">
        <v>1</v>
      </c>
      <c r="G25" s="138">
        <v>7</v>
      </c>
      <c r="H25" s="154">
        <v>19</v>
      </c>
      <c r="I25" s="88"/>
      <c r="J25" s="147"/>
      <c r="K25" s="138"/>
      <c r="L25" s="138"/>
      <c r="M25" s="161" t="s">
        <v>114</v>
      </c>
      <c r="N25" s="138"/>
      <c r="O25" s="138"/>
      <c r="P25" s="139"/>
      <c r="Q25" s="155"/>
    </row>
    <row r="26" spans="1:17" s="121" customFormat="1" x14ac:dyDescent="0.25">
      <c r="A26" s="152" t="s">
        <v>115</v>
      </c>
      <c r="B26" s="137">
        <v>1</v>
      </c>
      <c r="C26" s="147">
        <v>2</v>
      </c>
      <c r="D26" s="138"/>
      <c r="E26" s="138"/>
      <c r="F26" s="138">
        <v>1</v>
      </c>
      <c r="G26" s="138">
        <v>1</v>
      </c>
      <c r="H26" s="162">
        <v>1</v>
      </c>
      <c r="I26" s="88" t="s">
        <v>76</v>
      </c>
      <c r="J26" s="147"/>
      <c r="K26" s="138"/>
      <c r="L26" s="138"/>
      <c r="M26" s="161"/>
      <c r="N26" s="138"/>
      <c r="O26" s="138">
        <v>5</v>
      </c>
      <c r="P26" s="139">
        <v>1</v>
      </c>
      <c r="Q26" s="155" t="s">
        <v>118</v>
      </c>
    </row>
    <row r="27" spans="1:17" s="121" customFormat="1" x14ac:dyDescent="0.25">
      <c r="A27" s="152" t="s">
        <v>122</v>
      </c>
      <c r="B27" s="137"/>
      <c r="C27" s="147"/>
      <c r="D27" s="138"/>
      <c r="E27" s="138"/>
      <c r="F27" s="138"/>
      <c r="G27" s="138"/>
      <c r="H27" s="173">
        <v>1</v>
      </c>
      <c r="I27" s="88"/>
      <c r="J27" s="147">
        <v>5</v>
      </c>
      <c r="K27" s="138">
        <v>2</v>
      </c>
      <c r="L27" s="138"/>
      <c r="M27" s="161"/>
      <c r="N27" s="138">
        <v>1</v>
      </c>
      <c r="O27" s="138">
        <v>4</v>
      </c>
      <c r="P27" s="139"/>
      <c r="Q27" s="155"/>
    </row>
    <row r="28" spans="1:17" ht="15.75" thickBot="1" x14ac:dyDescent="0.3">
      <c r="A28" s="152" t="s">
        <v>125</v>
      </c>
      <c r="B28" s="90"/>
      <c r="C28" s="99"/>
      <c r="D28" s="91"/>
      <c r="E28" s="91"/>
      <c r="F28" s="91"/>
      <c r="G28" s="91"/>
      <c r="H28" s="174">
        <v>8</v>
      </c>
      <c r="I28" s="120" t="s">
        <v>132</v>
      </c>
      <c r="J28" s="99"/>
      <c r="K28" s="91">
        <v>2</v>
      </c>
      <c r="L28" s="91">
        <v>1</v>
      </c>
      <c r="M28" s="92"/>
      <c r="N28" s="91"/>
      <c r="O28" s="91">
        <v>5</v>
      </c>
      <c r="P28" s="73"/>
      <c r="Q28" s="39"/>
    </row>
    <row r="29" spans="1:17" ht="15.75" thickBot="1" x14ac:dyDescent="0.3">
      <c r="A29" s="25" t="s">
        <v>11</v>
      </c>
      <c r="B29" s="26">
        <f t="shared" ref="B29:P29" si="0">SUM(B7:B28)</f>
        <v>47.5</v>
      </c>
      <c r="C29" s="26">
        <f t="shared" si="0"/>
        <v>21.5</v>
      </c>
      <c r="D29" s="26">
        <f t="shared" si="0"/>
        <v>1</v>
      </c>
      <c r="E29" s="26">
        <f t="shared" si="0"/>
        <v>5.5</v>
      </c>
      <c r="F29" s="26">
        <f t="shared" si="0"/>
        <v>2</v>
      </c>
      <c r="G29" s="26">
        <f t="shared" si="0"/>
        <v>11</v>
      </c>
      <c r="H29" s="26">
        <f t="shared" si="0"/>
        <v>186</v>
      </c>
      <c r="I29" s="61">
        <v>25.5</v>
      </c>
      <c r="J29" s="116">
        <f t="shared" si="0"/>
        <v>42.5</v>
      </c>
      <c r="K29" s="26">
        <f t="shared" si="0"/>
        <v>4</v>
      </c>
      <c r="L29" s="26">
        <f t="shared" si="0"/>
        <v>3.5</v>
      </c>
      <c r="M29" s="26">
        <v>4</v>
      </c>
      <c r="N29" s="26">
        <f t="shared" si="0"/>
        <v>22.5</v>
      </c>
      <c r="O29" s="26">
        <f t="shared" si="0"/>
        <v>103.5</v>
      </c>
      <c r="P29" s="61">
        <f t="shared" si="0"/>
        <v>11</v>
      </c>
      <c r="Q29" s="4"/>
    </row>
    <row r="31" spans="1:17" s="10" customFormat="1" ht="36.75" customHeight="1" x14ac:dyDescent="0.25"/>
    <row r="32" spans="1:17" ht="15.75" x14ac:dyDescent="0.25">
      <c r="A32" s="40" t="s">
        <v>35</v>
      </c>
    </row>
    <row r="33" spans="1:16" ht="15.75" thickBot="1" x14ac:dyDescent="0.3">
      <c r="A33" s="3" t="s">
        <v>41</v>
      </c>
    </row>
    <row r="34" spans="1:16" ht="15.75" thickBot="1" x14ac:dyDescent="0.3">
      <c r="A34" s="182" t="s">
        <v>0</v>
      </c>
      <c r="B34" s="185" t="s">
        <v>9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7"/>
    </row>
    <row r="35" spans="1:16" ht="15.75" thickBot="1" x14ac:dyDescent="0.3">
      <c r="A35" s="183"/>
      <c r="B35" s="185" t="s">
        <v>8</v>
      </c>
      <c r="C35" s="186"/>
      <c r="D35" s="186"/>
      <c r="E35" s="186"/>
      <c r="F35" s="186"/>
      <c r="G35" s="186"/>
      <c r="H35" s="186"/>
      <c r="I35" s="187"/>
      <c r="J35" s="188" t="s">
        <v>30</v>
      </c>
      <c r="K35" s="188"/>
      <c r="L35" s="188"/>
      <c r="M35" s="189"/>
      <c r="N35" s="185" t="s">
        <v>7</v>
      </c>
      <c r="O35" s="187"/>
      <c r="P35" s="29"/>
    </row>
    <row r="36" spans="1:16" ht="48.75" thickBot="1" x14ac:dyDescent="0.3">
      <c r="A36" s="184"/>
      <c r="B36" s="30" t="s">
        <v>14</v>
      </c>
      <c r="C36" s="31" t="s">
        <v>15</v>
      </c>
      <c r="D36" s="31" t="s">
        <v>39</v>
      </c>
      <c r="E36" s="31" t="s">
        <v>16</v>
      </c>
      <c r="F36" s="32" t="s">
        <v>32</v>
      </c>
      <c r="G36" s="32" t="s">
        <v>17</v>
      </c>
      <c r="H36" s="32" t="s">
        <v>33</v>
      </c>
      <c r="I36" s="33" t="s">
        <v>28</v>
      </c>
      <c r="J36" s="34" t="s">
        <v>19</v>
      </c>
      <c r="K36" s="32" t="s">
        <v>34</v>
      </c>
      <c r="L36" s="32" t="s">
        <v>20</v>
      </c>
      <c r="M36" s="35" t="s">
        <v>21</v>
      </c>
      <c r="N36" s="32" t="s">
        <v>58</v>
      </c>
      <c r="O36" s="32" t="s">
        <v>18</v>
      </c>
      <c r="P36" s="33" t="s">
        <v>29</v>
      </c>
    </row>
    <row r="37" spans="1:16" x14ac:dyDescent="0.25">
      <c r="A37" s="58" t="s">
        <v>46</v>
      </c>
      <c r="B37" s="74"/>
      <c r="C37" s="75"/>
      <c r="D37" s="75"/>
      <c r="E37" s="76"/>
      <c r="F37" s="75"/>
      <c r="G37" s="75"/>
      <c r="H37" s="75">
        <v>1</v>
      </c>
      <c r="I37" s="77"/>
      <c r="J37" s="78"/>
      <c r="K37" s="75"/>
      <c r="L37" s="75"/>
      <c r="M37" s="77"/>
      <c r="N37" s="75"/>
      <c r="O37" s="75"/>
      <c r="P37" s="77"/>
    </row>
    <row r="38" spans="1:16" x14ac:dyDescent="0.25">
      <c r="A38" s="19" t="s">
        <v>50</v>
      </c>
      <c r="B38" s="79">
        <v>2</v>
      </c>
      <c r="C38" s="66"/>
      <c r="D38" s="66"/>
      <c r="E38" s="80"/>
      <c r="F38" s="66"/>
      <c r="G38" s="66"/>
      <c r="H38" s="66"/>
      <c r="I38" s="81"/>
      <c r="J38" s="82"/>
      <c r="K38" s="66"/>
      <c r="L38" s="66"/>
      <c r="M38" s="81"/>
      <c r="N38" s="83"/>
      <c r="O38" s="83"/>
      <c r="P38" s="81"/>
    </row>
    <row r="39" spans="1:16" x14ac:dyDescent="0.25">
      <c r="A39" s="19" t="s">
        <v>54</v>
      </c>
      <c r="B39" s="79"/>
      <c r="C39" s="66"/>
      <c r="D39" s="66"/>
      <c r="E39" s="66"/>
      <c r="F39" s="66"/>
      <c r="G39" s="66"/>
      <c r="H39" s="66"/>
      <c r="I39" s="81"/>
      <c r="J39" s="82"/>
      <c r="K39" s="66"/>
      <c r="L39" s="66"/>
      <c r="M39" s="81"/>
      <c r="N39" s="83"/>
      <c r="O39" s="83">
        <v>5</v>
      </c>
      <c r="P39" s="81"/>
    </row>
    <row r="40" spans="1:16" x14ac:dyDescent="0.25">
      <c r="A40" s="19" t="s">
        <v>59</v>
      </c>
      <c r="B40" s="79">
        <v>2</v>
      </c>
      <c r="C40" s="66"/>
      <c r="D40" s="66"/>
      <c r="E40" s="66"/>
      <c r="F40" s="66"/>
      <c r="G40" s="66"/>
      <c r="H40" s="66"/>
      <c r="I40" s="81"/>
      <c r="J40" s="82"/>
      <c r="K40" s="66"/>
      <c r="L40" s="66"/>
      <c r="M40" s="81"/>
      <c r="N40" s="83"/>
      <c r="O40" s="83"/>
      <c r="P40" s="81"/>
    </row>
    <row r="41" spans="1:16" x14ac:dyDescent="0.25">
      <c r="A41" s="19" t="s">
        <v>62</v>
      </c>
      <c r="B41" s="79">
        <v>7</v>
      </c>
      <c r="C41" s="66">
        <v>0</v>
      </c>
      <c r="D41" s="66">
        <v>2</v>
      </c>
      <c r="E41" s="66">
        <v>0</v>
      </c>
      <c r="F41" s="66">
        <v>0</v>
      </c>
      <c r="G41" s="66">
        <v>0</v>
      </c>
      <c r="H41" s="66">
        <v>63</v>
      </c>
      <c r="I41" s="133" t="s">
        <v>76</v>
      </c>
      <c r="J41" s="82">
        <v>0</v>
      </c>
      <c r="K41" s="66">
        <v>0</v>
      </c>
      <c r="L41" s="66">
        <v>0</v>
      </c>
      <c r="M41" s="81">
        <v>0</v>
      </c>
      <c r="N41" s="83">
        <v>1</v>
      </c>
      <c r="O41" s="83">
        <v>6</v>
      </c>
      <c r="P41" s="81">
        <v>0</v>
      </c>
    </row>
    <row r="42" spans="1:16" s="72" customFormat="1" x14ac:dyDescent="0.25">
      <c r="A42" s="19" t="s">
        <v>67</v>
      </c>
      <c r="B42" s="79"/>
      <c r="C42" s="66"/>
      <c r="D42" s="66"/>
      <c r="E42" s="66"/>
      <c r="F42" s="66"/>
      <c r="G42" s="66"/>
      <c r="H42" s="66"/>
      <c r="I42" s="81"/>
      <c r="J42" s="82"/>
      <c r="K42" s="66"/>
      <c r="L42" s="66"/>
      <c r="M42" s="81"/>
      <c r="N42" s="83"/>
      <c r="O42" s="83"/>
      <c r="P42" s="81"/>
    </row>
    <row r="43" spans="1:16" x14ac:dyDescent="0.25">
      <c r="A43" s="19" t="s">
        <v>70</v>
      </c>
      <c r="B43" s="79">
        <v>2.5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  <c r="H43" s="66">
        <v>0</v>
      </c>
      <c r="I43" s="81">
        <v>0</v>
      </c>
      <c r="J43" s="82">
        <v>0</v>
      </c>
      <c r="K43" s="66">
        <v>0</v>
      </c>
      <c r="L43" s="66">
        <v>0</v>
      </c>
      <c r="M43" s="81">
        <v>0</v>
      </c>
      <c r="N43" s="83">
        <v>0</v>
      </c>
      <c r="O43" s="83">
        <v>0</v>
      </c>
      <c r="P43" s="81">
        <v>0</v>
      </c>
    </row>
    <row r="44" spans="1:16" x14ac:dyDescent="0.25">
      <c r="A44" s="123" t="s">
        <v>77</v>
      </c>
      <c r="B44" s="132">
        <v>1</v>
      </c>
      <c r="C44" s="129"/>
      <c r="D44" s="129"/>
      <c r="E44" s="129"/>
      <c r="F44" s="129"/>
      <c r="G44" s="129"/>
      <c r="H44" s="129"/>
      <c r="I44" s="133"/>
      <c r="J44" s="134"/>
      <c r="K44" s="129"/>
      <c r="L44" s="129"/>
      <c r="M44" s="133"/>
      <c r="N44" s="135"/>
      <c r="O44" s="135"/>
      <c r="P44" s="133"/>
    </row>
    <row r="45" spans="1:16" s="121" customFormat="1" x14ac:dyDescent="0.25">
      <c r="A45" s="123" t="s">
        <v>80</v>
      </c>
      <c r="B45" s="132"/>
      <c r="C45" s="129"/>
      <c r="D45" s="129"/>
      <c r="E45" s="129"/>
      <c r="F45" s="129"/>
      <c r="G45" s="129"/>
      <c r="H45" s="129"/>
      <c r="I45" s="133"/>
      <c r="J45" s="134"/>
      <c r="K45" s="129"/>
      <c r="L45" s="129"/>
      <c r="M45" s="133"/>
      <c r="N45" s="135"/>
      <c r="O45" s="135"/>
      <c r="P45" s="133"/>
    </row>
    <row r="46" spans="1:16" s="121" customFormat="1" x14ac:dyDescent="0.25">
      <c r="A46" s="123" t="s">
        <v>85</v>
      </c>
      <c r="B46" s="132">
        <v>3</v>
      </c>
      <c r="C46" s="129"/>
      <c r="D46" s="129"/>
      <c r="E46" s="129"/>
      <c r="F46" s="129">
        <v>1</v>
      </c>
      <c r="G46" s="129"/>
      <c r="H46" s="129"/>
      <c r="I46" s="133"/>
      <c r="J46" s="134"/>
      <c r="K46" s="129"/>
      <c r="L46" s="129"/>
      <c r="M46" s="133"/>
      <c r="N46" s="135"/>
      <c r="O46" s="135"/>
      <c r="P46" s="133"/>
    </row>
    <row r="47" spans="1:16" s="69" customFormat="1" x14ac:dyDescent="0.25">
      <c r="A47" s="19" t="s">
        <v>87</v>
      </c>
      <c r="B47" s="84"/>
      <c r="C47" s="66"/>
      <c r="D47" s="66"/>
      <c r="E47" s="66"/>
      <c r="F47" s="66"/>
      <c r="G47" s="66"/>
      <c r="H47" s="66"/>
      <c r="I47" s="81"/>
      <c r="J47" s="82"/>
      <c r="K47" s="66"/>
      <c r="L47" s="66"/>
      <c r="M47" s="81"/>
      <c r="N47" s="83"/>
      <c r="O47" s="66"/>
      <c r="P47" s="81"/>
    </row>
    <row r="48" spans="1:16" s="130" customFormat="1" x14ac:dyDescent="0.25">
      <c r="A48" s="123" t="s">
        <v>90</v>
      </c>
      <c r="B48" s="136"/>
      <c r="C48" s="129"/>
      <c r="D48" s="129"/>
      <c r="E48" s="129"/>
      <c r="F48" s="129"/>
      <c r="G48" s="129"/>
      <c r="H48" s="129">
        <v>2</v>
      </c>
      <c r="I48" s="133"/>
      <c r="J48" s="134"/>
      <c r="K48" s="129"/>
      <c r="L48" s="129"/>
      <c r="M48" s="133"/>
      <c r="N48" s="135"/>
      <c r="O48" s="129"/>
      <c r="P48" s="133"/>
    </row>
    <row r="49" spans="1:16" s="130" customFormat="1" x14ac:dyDescent="0.25">
      <c r="A49" s="123" t="s">
        <v>93</v>
      </c>
      <c r="B49" s="136">
        <v>2</v>
      </c>
      <c r="C49" s="129"/>
      <c r="D49" s="129"/>
      <c r="E49" s="129">
        <v>2</v>
      </c>
      <c r="F49" s="129"/>
      <c r="G49" s="129"/>
      <c r="H49" s="129">
        <v>5</v>
      </c>
      <c r="I49" s="133"/>
      <c r="J49" s="134"/>
      <c r="K49" s="129"/>
      <c r="L49" s="129"/>
      <c r="M49" s="133"/>
      <c r="N49" s="135"/>
      <c r="O49" s="129"/>
      <c r="P49" s="133"/>
    </row>
    <row r="50" spans="1:16" s="130" customFormat="1" x14ac:dyDescent="0.25">
      <c r="A50" s="123" t="s">
        <v>97</v>
      </c>
      <c r="B50" s="136"/>
      <c r="C50" s="129"/>
      <c r="D50" s="129"/>
      <c r="E50" s="129"/>
      <c r="F50" s="129"/>
      <c r="G50" s="129"/>
      <c r="H50" s="129"/>
      <c r="I50" s="133"/>
      <c r="J50" s="134"/>
      <c r="K50" s="129"/>
      <c r="L50" s="129"/>
      <c r="M50" s="133"/>
      <c r="N50" s="135"/>
      <c r="O50" s="129"/>
      <c r="P50" s="133"/>
    </row>
    <row r="51" spans="1:16" s="130" customFormat="1" x14ac:dyDescent="0.25">
      <c r="A51" s="123" t="s">
        <v>101</v>
      </c>
      <c r="B51" s="136"/>
      <c r="C51" s="129"/>
      <c r="D51" s="129"/>
      <c r="E51" s="129"/>
      <c r="F51" s="129"/>
      <c r="G51" s="129"/>
      <c r="H51" s="129">
        <v>2</v>
      </c>
      <c r="I51" s="133"/>
      <c r="J51" s="134"/>
      <c r="K51" s="129"/>
      <c r="L51" s="129"/>
      <c r="M51" s="133"/>
      <c r="N51" s="135"/>
      <c r="O51" s="129"/>
      <c r="P51" s="133"/>
    </row>
    <row r="52" spans="1:16" x14ac:dyDescent="0.25">
      <c r="A52" s="19" t="s">
        <v>102</v>
      </c>
      <c r="B52" s="84">
        <v>1</v>
      </c>
      <c r="C52" s="66"/>
      <c r="D52" s="66"/>
      <c r="E52" s="66"/>
      <c r="F52" s="66"/>
      <c r="G52" s="66"/>
      <c r="H52" s="66"/>
      <c r="I52" s="81"/>
      <c r="J52" s="82"/>
      <c r="K52" s="85"/>
      <c r="L52" s="66"/>
      <c r="M52" s="81"/>
      <c r="N52" s="66"/>
      <c r="O52" s="66"/>
      <c r="P52" s="81"/>
    </row>
    <row r="53" spans="1:16" s="121" customFormat="1" x14ac:dyDescent="0.25">
      <c r="A53" s="123" t="s">
        <v>105</v>
      </c>
      <c r="B53" s="136"/>
      <c r="C53" s="100"/>
      <c r="D53" s="129"/>
      <c r="E53" s="129"/>
      <c r="F53" s="129"/>
      <c r="G53" s="129"/>
      <c r="H53" s="129"/>
      <c r="I53" s="133"/>
      <c r="J53" s="134"/>
      <c r="K53" s="85"/>
      <c r="L53" s="129"/>
      <c r="M53" s="133"/>
      <c r="N53" s="129"/>
      <c r="O53" s="129"/>
      <c r="P53" s="133"/>
    </row>
    <row r="54" spans="1:16" s="121" customFormat="1" x14ac:dyDescent="0.25">
      <c r="A54" s="123" t="s">
        <v>108</v>
      </c>
      <c r="B54" s="136">
        <v>1</v>
      </c>
      <c r="C54" s="100"/>
      <c r="D54" s="129"/>
      <c r="E54" s="129"/>
      <c r="F54" s="129"/>
      <c r="G54" s="129"/>
      <c r="H54" s="129">
        <v>3</v>
      </c>
      <c r="I54" s="133"/>
      <c r="J54" s="134"/>
      <c r="K54" s="85"/>
      <c r="L54" s="129"/>
      <c r="M54" s="133"/>
      <c r="N54" s="129"/>
      <c r="O54" s="129"/>
      <c r="P54" s="133"/>
    </row>
    <row r="55" spans="1:16" s="121" customFormat="1" x14ac:dyDescent="0.25">
      <c r="A55" s="123" t="s">
        <v>111</v>
      </c>
      <c r="B55" s="136"/>
      <c r="C55" s="100"/>
      <c r="D55" s="129"/>
      <c r="E55" s="129"/>
      <c r="F55" s="129"/>
      <c r="G55" s="129"/>
      <c r="H55" s="129"/>
      <c r="I55" s="133"/>
      <c r="J55" s="134"/>
      <c r="K55" s="85"/>
      <c r="L55" s="129"/>
      <c r="M55" s="133"/>
      <c r="N55" s="129"/>
      <c r="O55" s="129"/>
      <c r="P55" s="133"/>
    </row>
    <row r="56" spans="1:16" s="121" customFormat="1" x14ac:dyDescent="0.25">
      <c r="A56" s="123" t="s">
        <v>115</v>
      </c>
      <c r="B56" s="136">
        <v>3</v>
      </c>
      <c r="C56" s="100">
        <v>2</v>
      </c>
      <c r="D56" s="129"/>
      <c r="E56" s="129"/>
      <c r="F56" s="129"/>
      <c r="G56" s="129"/>
      <c r="H56" s="129"/>
      <c r="I56" s="133"/>
      <c r="J56" s="134"/>
      <c r="K56" s="85"/>
      <c r="L56" s="129"/>
      <c r="M56" s="133"/>
      <c r="N56" s="129">
        <v>2</v>
      </c>
      <c r="O56" s="129">
        <v>4</v>
      </c>
      <c r="P56" s="133"/>
    </row>
    <row r="57" spans="1:16" s="121" customFormat="1" x14ac:dyDescent="0.25">
      <c r="A57" s="123" t="s">
        <v>122</v>
      </c>
      <c r="B57" s="136"/>
      <c r="C57" s="100"/>
      <c r="D57" s="129"/>
      <c r="E57" s="129"/>
      <c r="F57" s="129"/>
      <c r="G57" s="129"/>
      <c r="H57" s="129">
        <v>1</v>
      </c>
      <c r="I57" s="133"/>
      <c r="J57" s="134">
        <v>2</v>
      </c>
      <c r="K57" s="85"/>
      <c r="L57" s="129"/>
      <c r="M57" s="133"/>
      <c r="N57" s="129">
        <v>1</v>
      </c>
      <c r="O57" s="129">
        <v>2</v>
      </c>
      <c r="P57" s="133"/>
    </row>
    <row r="58" spans="1:16" ht="15.75" thickBot="1" x14ac:dyDescent="0.3">
      <c r="A58" s="19" t="s">
        <v>125</v>
      </c>
      <c r="B58" s="79"/>
      <c r="C58" s="100"/>
      <c r="D58" s="66"/>
      <c r="E58" s="66"/>
      <c r="F58" s="66"/>
      <c r="G58" s="66"/>
      <c r="H58" s="66"/>
      <c r="I58" s="81"/>
      <c r="J58" s="82"/>
      <c r="K58" s="66"/>
      <c r="L58" s="66"/>
      <c r="M58" s="81"/>
      <c r="N58" s="66"/>
      <c r="O58" s="85">
        <v>4</v>
      </c>
      <c r="P58" s="81"/>
    </row>
    <row r="59" spans="1:16" ht="15.75" thickBot="1" x14ac:dyDescent="0.3">
      <c r="A59" s="36" t="s">
        <v>11</v>
      </c>
      <c r="B59" s="53">
        <f t="shared" ref="B59:P59" si="1">SUM(B37:B58)</f>
        <v>24.5</v>
      </c>
      <c r="C59" s="53">
        <f t="shared" si="1"/>
        <v>2</v>
      </c>
      <c r="D59" s="53">
        <f t="shared" si="1"/>
        <v>2</v>
      </c>
      <c r="E59" s="54">
        <f t="shared" si="1"/>
        <v>2</v>
      </c>
      <c r="F59" s="54">
        <f t="shared" si="1"/>
        <v>1</v>
      </c>
      <c r="G59" s="54">
        <f t="shared" si="1"/>
        <v>0</v>
      </c>
      <c r="H59" s="54">
        <f>SUM(H37:H58)</f>
        <v>77</v>
      </c>
      <c r="I59" s="55">
        <v>1</v>
      </c>
      <c r="J59" s="56">
        <f t="shared" si="1"/>
        <v>2</v>
      </c>
      <c r="K59" s="54">
        <f t="shared" si="1"/>
        <v>0</v>
      </c>
      <c r="L59" s="54">
        <f t="shared" si="1"/>
        <v>0</v>
      </c>
      <c r="M59" s="56">
        <f t="shared" si="1"/>
        <v>0</v>
      </c>
      <c r="N59" s="53">
        <f t="shared" si="1"/>
        <v>4</v>
      </c>
      <c r="O59" s="54">
        <f t="shared" si="1"/>
        <v>21</v>
      </c>
      <c r="P59" s="57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4:A36"/>
    <mergeCell ref="B34:P34"/>
    <mergeCell ref="B35:I35"/>
    <mergeCell ref="J35:M35"/>
    <mergeCell ref="N35:O3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10" sqref="A10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9" t="s">
        <v>0</v>
      </c>
      <c r="B1" s="29" t="s">
        <v>1</v>
      </c>
      <c r="C1" s="37" t="s">
        <v>2</v>
      </c>
      <c r="D1" s="41" t="s">
        <v>3</v>
      </c>
      <c r="E1" s="200" t="s">
        <v>37</v>
      </c>
      <c r="F1" s="201"/>
    </row>
    <row r="2" spans="1:6" ht="13.5" customHeight="1" thickBot="1" x14ac:dyDescent="0.3">
      <c r="A2" s="42"/>
      <c r="B2" s="43"/>
      <c r="C2" s="43"/>
      <c r="D2" s="44"/>
      <c r="E2" s="198"/>
      <c r="F2" s="199"/>
    </row>
    <row r="3" spans="1:6" ht="17.25" customHeight="1" thickBot="1" x14ac:dyDescent="0.3">
      <c r="A3" s="42"/>
      <c r="B3" s="43"/>
      <c r="C3" s="43"/>
      <c r="D3" s="44"/>
      <c r="E3" s="198"/>
      <c r="F3" s="199"/>
    </row>
    <row r="4" spans="1:6" thickBot="1" x14ac:dyDescent="0.35">
      <c r="A4" s="19"/>
      <c r="B4" s="20"/>
      <c r="C4" s="20"/>
      <c r="D4" s="11"/>
      <c r="E4" s="198"/>
      <c r="F4" s="199"/>
    </row>
    <row r="5" spans="1:6" thickBot="1" x14ac:dyDescent="0.35">
      <c r="A5" s="42"/>
      <c r="B5" s="43"/>
      <c r="C5" s="43"/>
      <c r="D5" s="44"/>
      <c r="E5" s="198"/>
      <c r="F5" s="199"/>
    </row>
    <row r="6" spans="1:6" thickBot="1" x14ac:dyDescent="0.35">
      <c r="A6" s="45"/>
      <c r="B6" s="43"/>
      <c r="C6" s="43"/>
      <c r="D6" s="46"/>
      <c r="E6" s="198"/>
      <c r="F6" s="199"/>
    </row>
    <row r="7" spans="1:6" thickBot="1" x14ac:dyDescent="0.35">
      <c r="A7" s="47" t="s">
        <v>36</v>
      </c>
      <c r="B7" s="48"/>
      <c r="C7" s="49"/>
      <c r="D7" s="50"/>
      <c r="E7" s="51"/>
      <c r="F7" s="52"/>
    </row>
  </sheetData>
  <mergeCells count="6"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2017-02-14T16:42:49Z</dcterms:modified>
</cp:coreProperties>
</file>