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40" windowHeight="1176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D20" i="6" l="1"/>
  <c r="K16" i="1"/>
  <c r="O51" i="5" l="1"/>
  <c r="N51" i="5"/>
  <c r="M51" i="5"/>
  <c r="L51" i="5"/>
  <c r="K51" i="5"/>
  <c r="J51" i="5"/>
  <c r="I51" i="5"/>
  <c r="G51" i="5"/>
  <c r="F51" i="5"/>
  <c r="E51" i="5"/>
  <c r="D51" i="5"/>
  <c r="C51" i="5"/>
  <c r="B51" i="5"/>
  <c r="I23" i="1" l="1"/>
  <c r="J23" i="1"/>
  <c r="D23" i="1" l="1"/>
  <c r="C25" i="5"/>
  <c r="D25" i="5"/>
  <c r="E25" i="5"/>
  <c r="F25" i="5"/>
  <c r="G25" i="5"/>
  <c r="M25" i="5"/>
  <c r="N25" i="5"/>
  <c r="O25" i="5"/>
  <c r="I25" i="5"/>
  <c r="J25" i="5"/>
  <c r="K25" i="5"/>
  <c r="L25" i="5"/>
  <c r="B25" i="5"/>
  <c r="H23" i="1" l="1"/>
  <c r="G23" i="1"/>
  <c r="F23" i="1"/>
  <c r="E23" i="1" l="1"/>
</calcChain>
</file>

<file path=xl/comments1.xml><?xml version="1.0" encoding="utf-8"?>
<comments xmlns="http://schemas.openxmlformats.org/spreadsheetml/2006/main">
  <authors>
    <author>kub350</author>
    <author>Leka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20" authorId="1">
      <text>
        <r>
          <rPr>
            <b/>
            <sz val="9"/>
            <color indexed="81"/>
            <rFont val="Tahoma"/>
            <family val="2"/>
            <charset val="238"/>
          </rPr>
          <t>1 disertační práce a 1 teze disertační práce</t>
        </r>
      </text>
    </comment>
  </commentList>
</comments>
</file>

<file path=xl/sharedStrings.xml><?xml version="1.0" encoding="utf-8"?>
<sst xmlns="http://schemas.openxmlformats.org/spreadsheetml/2006/main" count="253" uniqueCount="120">
  <si>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</si>
  <si>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</si>
  <si>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</si>
  <si>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</si>
  <si>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</si>
  <si>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</si>
  <si>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</si>
  <si>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</si>
  <si>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</si>
  <si>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</si>
  <si>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</si>
  <si>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</si>
  <si>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</si>
  <si>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</si>
  <si>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</si>
  <si>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</si>
  <si>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</si>
  <si>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</si>
  <si>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</si>
  <si>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</si>
  <si>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</si>
  <si>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</si>
  <si>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</si>
  <si>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</si>
  <si>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</si>
  <si>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</si>
  <si>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</si>
  <si>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</si>
  <si>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</si>
  <si>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</si>
  <si>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</si>
  <si>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</si>
  <si>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</si>
  <si>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</si>
  <si>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</si>
  <si>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</si>
  <si>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</si>
  <si>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</si>
  <si>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</si>
  <si>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</si>
  <si>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</si>
  <si>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</si>
  <si>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</si>
  <si>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</si>
  <si>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</si>
  <si>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</si>
  <si>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Výzkum metod numerického modelování a experimentálního vyšetrování mechanických jevu</t>
  </si>
  <si>
    <t>Aplikace pokročilých materiálových modelů v mechanice poddajných těles s podporou experimentálních metod</t>
  </si>
  <si>
    <t>Zkoumání dynamiky tekutinových systémů</t>
  </si>
  <si>
    <t>Výzkum a vývoj moderních technologií ve výrobní praxi</t>
  </si>
  <si>
    <t>Testování konstrukčních prvků, uzlů a sestav chladících zařízení</t>
  </si>
  <si>
    <t>Výzkum automatického nanášení kovových vrstev</t>
  </si>
  <si>
    <t>Výzkum a vývoj zařízení vyrovnávajícího tahy v laně vznikající působením zátěže</t>
  </si>
  <si>
    <t>Vývoj matematických a simulačních modelů pro podporu rozhodování v oblasti dopravy</t>
  </si>
  <si>
    <t>Vliv tvarových a povrchových vlastností materiálu na třecí parametry</t>
  </si>
  <si>
    <t>Tvorba výukových pomůcek a materiálů pro výuku konstrukce částí poháněcí soustavy</t>
  </si>
  <si>
    <t>Vývoj dopravního prostředku z kompozitního materiálu a dovývoj studentské formule SAE (#2)</t>
  </si>
  <si>
    <t>Výzkum a vývoj výrobních a zpracovatelských technologií a nových materiálů</t>
  </si>
  <si>
    <t>Obrábění těžkoobrobitelných materiálů a speciálních slitin</t>
  </si>
  <si>
    <t>Změny technologických parametrů a jejich vliv na kvalitu a integritu obrobené součásti</t>
  </si>
  <si>
    <t>Výzkum závislosti chyby převodu, hluku a vibrací ozubených kol na teplotě oleje</t>
  </si>
  <si>
    <t>Nové přístupy k řízení strojů a procesů</t>
  </si>
  <si>
    <t>Výzkum a vývoj modulárních robotických systémů II</t>
  </si>
  <si>
    <t>Výzkum v oblasti termických konverzí</t>
  </si>
  <si>
    <t>SP2015/98</t>
  </si>
  <si>
    <t>SP2015/180</t>
  </si>
  <si>
    <t>SP2015/95</t>
  </si>
  <si>
    <t>SP2015/20</t>
  </si>
  <si>
    <t>SP2015/109</t>
  </si>
  <si>
    <t>SP2015/175</t>
  </si>
  <si>
    <t>SP2015/22</t>
  </si>
  <si>
    <t>SP2015/77</t>
  </si>
  <si>
    <t>SP2015/138</t>
  </si>
  <si>
    <t>SP2015/150</t>
  </si>
  <si>
    <t>SP2015/166</t>
  </si>
  <si>
    <t>SP2015/87</t>
  </si>
  <si>
    <t>SP2015/116</t>
  </si>
  <si>
    <t>SP2015/129</t>
  </si>
  <si>
    <t>SP2015/69</t>
  </si>
  <si>
    <t>SP2015/83</t>
  </si>
  <si>
    <t>SP2015/152</t>
  </si>
  <si>
    <t>SP2015/63</t>
  </si>
  <si>
    <t>doc. Ing. Jiří Podešva, Ph.D.</t>
  </si>
  <si>
    <t>Ing. Dagmar Ličková</t>
  </si>
  <si>
    <t>Ing. Kamil Fojtášek, Ph.D.</t>
  </si>
  <si>
    <t>doc. Ing. Jiří Fries, Ph.D.</t>
  </si>
  <si>
    <t>Ing. Zdeněk Noga, CSc.</t>
  </si>
  <si>
    <t>Ing. Tomáš Kubín, Ph.D.</t>
  </si>
  <si>
    <t>doc. Ing. Leopold Hrabovský, Ph.D.</t>
  </si>
  <si>
    <t>Ing. Michal Dorda, Ph.D.</t>
  </si>
  <si>
    <t>Bc. František Zádrapa</t>
  </si>
  <si>
    <t>Ing. Michal Richtář, Ph.D.</t>
  </si>
  <si>
    <t>doc. Ing. Aleš Slíva, Ph.D.</t>
  </si>
  <si>
    <t>doc. Ing. Petr Mohyla, Ph.D.</t>
  </si>
  <si>
    <t>Ing.et Ing.Mgr. Jana Petrů, Ph.D.</t>
  </si>
  <si>
    <t>doc. Ing. Robert Čep, Ph.D.</t>
  </si>
  <si>
    <t>doc. Ing. Jiří Havlík, Ph.D.</t>
  </si>
  <si>
    <t>doc. Ing. Renata Wagnerová, Ph.D.</t>
  </si>
  <si>
    <t>Ing. Václav Krys, Ph.D.</t>
  </si>
  <si>
    <t>prof. Ing. Dagmar Juchelková, Ph.D.</t>
  </si>
  <si>
    <t>31.12.2015</t>
  </si>
  <si>
    <t>2x funkční vzorek; 2x software</t>
  </si>
  <si>
    <t>Fakulta strojní</t>
  </si>
  <si>
    <t>1 x funkční vzorek</t>
  </si>
  <si>
    <t>10
(3x průmyslový vzor, 1x prototyp, 6x funkční vzorek)</t>
  </si>
  <si>
    <t>1x průmyslový vzor
1x užitný vzor</t>
  </si>
  <si>
    <t>1 licence</t>
  </si>
  <si>
    <t>2x funkční vzorek</t>
  </si>
  <si>
    <t>1x funkční vzorek; 1x software; 1x patent</t>
  </si>
  <si>
    <t>Aplikovaná mechanika 2015, účast 4 PhD studentů katedry 330; ESB 2015, 5.-8.7 2015, účast 1 Ph.D. studenta</t>
  </si>
  <si>
    <t>1x užitný vzor</t>
  </si>
  <si>
    <t>1-užitný vzor</t>
  </si>
  <si>
    <t>1xfunkční vzorek; 1xužitný vzor</t>
  </si>
  <si>
    <t>2 DP oceněny na mezinárodních soutěžích STOČ, 2 příspěvky oceněny jako nejlepší prezentace na mezinárodních konferencích</t>
  </si>
  <si>
    <t>3 x funkční vzorek</t>
  </si>
  <si>
    <t>1x funkční vzorek</t>
  </si>
  <si>
    <t xml:space="preserve">Seminář Ph.D. studentů katedry 340 proběhl ve dnech 29. a 30.9.2015 v areálu na Mlýně. Bylo předneseno více než 20 přednášek a byl vydán sborník přednášek s ISBN číslem: ISBN  978-80-248-3809-0
</t>
  </si>
  <si>
    <t>31.12.2016</t>
  </si>
  <si>
    <t>Ocenění TAČR: Propojený svět</t>
  </si>
  <si>
    <t>Nejlepší poster konference TEROTECHNOLOGIE 2015, 15. – 16. prosince 2015, Kielce, Polsko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</si>
</sst>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9" xfId="3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7" xfId="3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8" xfId="2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4" xfId="0" applyNumberFormat="1" applyFill="1" applyBorder="1"/>
    <xf numFmtId="0" fontId="0" fillId="2" borderId="3" xfId="0" applyFill="1" applyBorder="1"/>
    <xf numFmtId="0" fontId="0" fillId="2" borderId="25" xfId="0" applyFill="1" applyBorder="1"/>
    <xf numFmtId="0" fontId="4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3" fontId="13" fillId="0" borderId="6" xfId="0" applyNumberFormat="1" applyFont="1" applyFill="1" applyBorder="1" applyAlignment="1">
      <alignment vertical="center"/>
    </xf>
    <xf numFmtId="3" fontId="13" fillId="0" borderId="36" xfId="0" applyNumberFormat="1" applyFont="1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 wrapText="1"/>
      <protection locked="0"/>
    </xf>
    <xf numFmtId="3" fontId="5" fillId="0" borderId="6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13" fillId="0" borderId="20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5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13" fillId="0" borderId="30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left" vertical="center"/>
    </xf>
    <xf numFmtId="0" fontId="13" fillId="0" borderId="4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2" fontId="5" fillId="0" borderId="22" xfId="0" applyNumberFormat="1" applyFont="1" applyFill="1" applyBorder="1" applyAlignment="1" applyProtection="1">
      <alignment vertical="center"/>
      <protection locked="0"/>
    </xf>
    <xf numFmtId="2" fontId="5" fillId="0" borderId="21" xfId="0" applyNumberFormat="1" applyFont="1" applyFill="1" applyBorder="1" applyAlignment="1" applyProtection="1">
      <alignment vertical="center"/>
      <protection locked="0"/>
    </xf>
    <xf numFmtId="2" fontId="2" fillId="0" borderId="22" xfId="0" applyNumberFormat="1" applyFont="1" applyBorder="1" applyAlignment="1" applyProtection="1">
      <alignment vertical="center"/>
      <protection locked="0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vertical="top" wrapText="1"/>
    </xf>
    <xf numFmtId="0" fontId="13" fillId="0" borderId="35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15" fillId="0" borderId="21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3" fillId="0" borderId="37" xfId="0" applyFont="1" applyFill="1" applyBorder="1" applyAlignment="1">
      <alignment horizontal="left" vertical="top" wrapText="1"/>
    </xf>
    <xf numFmtId="0" fontId="13" fillId="0" borderId="38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zoomScaleNormal="100" workbookViewId="0">
      <selection activeCell="B24" sqref="B24"/>
    </sheetView>
  </sheetViews>
  <sheetFormatPr defaultRowHeight="15" x14ac:dyDescent="0.25"/>
  <cols>
    <col min="1" max="1" width="9.42578125" style="3" customWidth="1"/>
    <col min="2" max="2" width="76" style="3" customWidth="1"/>
    <col min="3" max="3" width="24.85546875" style="3" customWidth="1"/>
    <col min="4" max="4" width="15.42578125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9" t="s">
        <v>23</v>
      </c>
      <c r="D1" s="3" t="s">
        <v>102</v>
      </c>
    </row>
    <row r="2" spans="1:18" ht="18.75" x14ac:dyDescent="0.25">
      <c r="A2" s="2" t="s">
        <v>37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2" t="s">
        <v>0</v>
      </c>
      <c r="B4" s="12" t="s">
        <v>1</v>
      </c>
      <c r="C4" s="13" t="s">
        <v>2</v>
      </c>
      <c r="D4" s="14" t="s">
        <v>3</v>
      </c>
      <c r="E4" s="14" t="s">
        <v>4</v>
      </c>
      <c r="F4" s="14" t="s">
        <v>5</v>
      </c>
      <c r="G4" s="14" t="s">
        <v>12</v>
      </c>
      <c r="H4" s="14" t="s">
        <v>27</v>
      </c>
      <c r="I4" s="14" t="s">
        <v>28</v>
      </c>
      <c r="J4" s="14" t="s">
        <v>13</v>
      </c>
      <c r="K4" s="14" t="s">
        <v>25</v>
      </c>
      <c r="L4" s="14" t="s">
        <v>26</v>
      </c>
      <c r="M4" s="14" t="s">
        <v>6</v>
      </c>
      <c r="N4" s="5"/>
      <c r="O4" s="6"/>
      <c r="P4" s="6"/>
      <c r="Q4" s="6"/>
      <c r="R4" s="6"/>
    </row>
    <row r="5" spans="1:18" ht="13.5" customHeight="1" x14ac:dyDescent="0.25">
      <c r="A5" s="20" t="s">
        <v>64</v>
      </c>
      <c r="B5" s="21" t="s">
        <v>46</v>
      </c>
      <c r="C5" s="21" t="s">
        <v>82</v>
      </c>
      <c r="D5" s="10">
        <v>0</v>
      </c>
      <c r="E5" s="10">
        <v>210000</v>
      </c>
      <c r="F5" s="80">
        <v>26000</v>
      </c>
      <c r="G5" s="80">
        <v>26000</v>
      </c>
      <c r="H5" s="81">
        <v>15</v>
      </c>
      <c r="I5" s="81">
        <v>9</v>
      </c>
      <c r="J5" s="81">
        <v>6</v>
      </c>
      <c r="K5" s="95">
        <v>15</v>
      </c>
      <c r="L5" s="95">
        <v>9</v>
      </c>
      <c r="M5" s="78" t="s">
        <v>100</v>
      </c>
    </row>
    <row r="6" spans="1:18" ht="13.5" customHeight="1" x14ac:dyDescent="0.25">
      <c r="A6" s="22" t="s">
        <v>65</v>
      </c>
      <c r="B6" s="23" t="s">
        <v>47</v>
      </c>
      <c r="C6" s="23" t="s">
        <v>83</v>
      </c>
      <c r="D6" s="11">
        <v>26839</v>
      </c>
      <c r="E6" s="11">
        <v>811000</v>
      </c>
      <c r="F6" s="82">
        <v>305500</v>
      </c>
      <c r="G6" s="83">
        <v>244400</v>
      </c>
      <c r="H6" s="84">
        <v>29</v>
      </c>
      <c r="I6" s="84">
        <v>23</v>
      </c>
      <c r="J6" s="84">
        <v>18</v>
      </c>
      <c r="K6" s="94">
        <v>19.829999999999998</v>
      </c>
      <c r="L6" s="94">
        <v>6</v>
      </c>
      <c r="M6" s="79" t="s">
        <v>100</v>
      </c>
    </row>
    <row r="7" spans="1:18" ht="13.5" customHeight="1" x14ac:dyDescent="0.25">
      <c r="A7" s="22" t="s">
        <v>66</v>
      </c>
      <c r="B7" s="23" t="s">
        <v>48</v>
      </c>
      <c r="C7" s="23" t="s">
        <v>84</v>
      </c>
      <c r="D7" s="11">
        <v>0</v>
      </c>
      <c r="E7" s="11">
        <v>365000</v>
      </c>
      <c r="F7" s="82">
        <v>40000</v>
      </c>
      <c r="G7" s="83">
        <v>40000</v>
      </c>
      <c r="H7" s="84">
        <v>15</v>
      </c>
      <c r="I7" s="84">
        <v>11</v>
      </c>
      <c r="J7" s="84">
        <v>6</v>
      </c>
      <c r="K7" s="94">
        <v>9.91</v>
      </c>
      <c r="L7" s="94">
        <v>3.25</v>
      </c>
      <c r="M7" s="79" t="s">
        <v>100</v>
      </c>
      <c r="O7" s="98" t="s">
        <v>35</v>
      </c>
      <c r="P7" s="98"/>
    </row>
    <row r="8" spans="1:18" s="92" customFormat="1" ht="13.5" customHeight="1" x14ac:dyDescent="0.25">
      <c r="A8" s="22" t="s">
        <v>67</v>
      </c>
      <c r="B8" s="23" t="s">
        <v>49</v>
      </c>
      <c r="C8" s="23" t="s">
        <v>85</v>
      </c>
      <c r="D8" s="11">
        <v>39300</v>
      </c>
      <c r="E8" s="11">
        <v>445000</v>
      </c>
      <c r="F8" s="82">
        <v>177100</v>
      </c>
      <c r="G8" s="83">
        <v>177100</v>
      </c>
      <c r="H8" s="84">
        <v>19</v>
      </c>
      <c r="I8" s="84">
        <v>15</v>
      </c>
      <c r="J8" s="84">
        <v>15</v>
      </c>
      <c r="K8" s="94">
        <v>12.83</v>
      </c>
      <c r="L8" s="94">
        <v>4</v>
      </c>
      <c r="M8" s="79" t="s">
        <v>100</v>
      </c>
      <c r="O8" s="98"/>
      <c r="P8" s="98"/>
    </row>
    <row r="9" spans="1:18" ht="13.5" customHeight="1" x14ac:dyDescent="0.25">
      <c r="A9" s="22" t="s">
        <v>68</v>
      </c>
      <c r="B9" s="23" t="s">
        <v>50</v>
      </c>
      <c r="C9" s="23" t="s">
        <v>86</v>
      </c>
      <c r="D9" s="11">
        <v>0</v>
      </c>
      <c r="E9" s="11">
        <v>125000</v>
      </c>
      <c r="F9" s="83">
        <v>20000</v>
      </c>
      <c r="G9" s="83">
        <v>20000</v>
      </c>
      <c r="H9" s="84">
        <v>4</v>
      </c>
      <c r="I9" s="84">
        <v>4</v>
      </c>
      <c r="J9" s="84">
        <v>4</v>
      </c>
      <c r="K9" s="94">
        <v>3.5</v>
      </c>
      <c r="L9" s="94">
        <v>1</v>
      </c>
      <c r="M9" s="79" t="s">
        <v>100</v>
      </c>
    </row>
    <row r="10" spans="1:18" ht="13.5" customHeight="1" x14ac:dyDescent="0.25">
      <c r="A10" s="22" t="s">
        <v>69</v>
      </c>
      <c r="B10" s="23" t="s">
        <v>51</v>
      </c>
      <c r="C10" s="23" t="s">
        <v>87</v>
      </c>
      <c r="D10" s="11">
        <v>0</v>
      </c>
      <c r="E10" s="11">
        <v>245000</v>
      </c>
      <c r="F10" s="82">
        <v>110000</v>
      </c>
      <c r="G10" s="83">
        <v>110000</v>
      </c>
      <c r="H10" s="84">
        <v>10</v>
      </c>
      <c r="I10" s="84">
        <v>9</v>
      </c>
      <c r="J10" s="84">
        <v>7</v>
      </c>
      <c r="K10" s="94">
        <v>4.6660000000000004</v>
      </c>
      <c r="L10" s="94">
        <v>1</v>
      </c>
      <c r="M10" s="79" t="s">
        <v>100</v>
      </c>
      <c r="N10" s="7"/>
      <c r="O10" s="7"/>
    </row>
    <row r="11" spans="1:18" ht="13.5" customHeight="1" x14ac:dyDescent="0.25">
      <c r="A11" s="22" t="s">
        <v>70</v>
      </c>
      <c r="B11" s="23" t="s">
        <v>52</v>
      </c>
      <c r="C11" s="23" t="s">
        <v>88</v>
      </c>
      <c r="D11" s="11">
        <v>0</v>
      </c>
      <c r="E11" s="11">
        <v>95000</v>
      </c>
      <c r="F11" s="82">
        <v>20000</v>
      </c>
      <c r="G11" s="83">
        <v>20000</v>
      </c>
      <c r="H11" s="84">
        <v>4</v>
      </c>
      <c r="I11" s="84">
        <v>4</v>
      </c>
      <c r="J11" s="84">
        <v>2</v>
      </c>
      <c r="K11" s="94">
        <v>1.6</v>
      </c>
      <c r="L11" s="94">
        <v>3.42</v>
      </c>
      <c r="M11" s="79" t="s">
        <v>100</v>
      </c>
      <c r="N11" s="7"/>
      <c r="O11" s="7"/>
    </row>
    <row r="12" spans="1:18" ht="13.5" customHeight="1" x14ac:dyDescent="0.25">
      <c r="A12" s="22" t="s">
        <v>71</v>
      </c>
      <c r="B12" s="23" t="s">
        <v>53</v>
      </c>
      <c r="C12" s="23" t="s">
        <v>89</v>
      </c>
      <c r="D12" s="11">
        <v>0</v>
      </c>
      <c r="E12" s="11">
        <v>222000</v>
      </c>
      <c r="F12" s="82">
        <v>0</v>
      </c>
      <c r="G12" s="83">
        <v>0</v>
      </c>
      <c r="H12" s="84">
        <v>5</v>
      </c>
      <c r="I12" s="84">
        <v>3</v>
      </c>
      <c r="J12" s="84">
        <v>0</v>
      </c>
      <c r="K12" s="94">
        <v>1.71</v>
      </c>
      <c r="L12" s="94">
        <v>3</v>
      </c>
      <c r="M12" s="79" t="s">
        <v>100</v>
      </c>
      <c r="N12" s="7"/>
      <c r="O12" s="98" t="s">
        <v>36</v>
      </c>
      <c r="P12" s="98"/>
    </row>
    <row r="13" spans="1:18" ht="13.5" customHeight="1" x14ac:dyDescent="0.25">
      <c r="A13" s="22" t="s">
        <v>72</v>
      </c>
      <c r="B13" s="23" t="s">
        <v>54</v>
      </c>
      <c r="C13" s="23" t="s">
        <v>90</v>
      </c>
      <c r="D13" s="11">
        <v>0</v>
      </c>
      <c r="E13" s="11">
        <v>110000</v>
      </c>
      <c r="F13" s="82">
        <v>25000</v>
      </c>
      <c r="G13" s="83">
        <v>25000</v>
      </c>
      <c r="H13" s="84">
        <v>9</v>
      </c>
      <c r="I13" s="84">
        <v>5</v>
      </c>
      <c r="J13" s="84">
        <v>3</v>
      </c>
      <c r="K13" s="94">
        <v>4.58</v>
      </c>
      <c r="L13" s="94">
        <v>3</v>
      </c>
      <c r="M13" s="79" t="s">
        <v>100</v>
      </c>
      <c r="N13" s="7"/>
      <c r="O13" s="98"/>
      <c r="P13" s="98"/>
    </row>
    <row r="14" spans="1:18" ht="13.5" customHeight="1" x14ac:dyDescent="0.25">
      <c r="A14" s="22" t="s">
        <v>73</v>
      </c>
      <c r="B14" s="23" t="s">
        <v>55</v>
      </c>
      <c r="C14" s="23" t="s">
        <v>91</v>
      </c>
      <c r="D14" s="11">
        <v>0</v>
      </c>
      <c r="E14" s="11">
        <v>148000</v>
      </c>
      <c r="F14" s="82">
        <v>15000</v>
      </c>
      <c r="G14" s="83">
        <v>15000</v>
      </c>
      <c r="H14" s="84">
        <v>6</v>
      </c>
      <c r="I14" s="84">
        <v>3</v>
      </c>
      <c r="J14" s="84">
        <v>3</v>
      </c>
      <c r="K14" s="94">
        <v>3</v>
      </c>
      <c r="L14" s="94">
        <v>3</v>
      </c>
      <c r="M14" s="79" t="s">
        <v>100</v>
      </c>
      <c r="N14" s="7"/>
      <c r="O14" s="7"/>
    </row>
    <row r="15" spans="1:18" ht="13.5" customHeight="1" x14ac:dyDescent="0.25">
      <c r="A15" s="22" t="s">
        <v>74</v>
      </c>
      <c r="B15" s="23" t="s">
        <v>56</v>
      </c>
      <c r="C15" s="23" t="s">
        <v>92</v>
      </c>
      <c r="D15" s="11">
        <v>0</v>
      </c>
      <c r="E15" s="11">
        <v>294000</v>
      </c>
      <c r="F15" s="83">
        <v>42000</v>
      </c>
      <c r="G15" s="83">
        <v>42000</v>
      </c>
      <c r="H15" s="84">
        <v>28</v>
      </c>
      <c r="I15" s="84">
        <v>25</v>
      </c>
      <c r="J15" s="84">
        <v>5</v>
      </c>
      <c r="K15" s="94">
        <v>7.16</v>
      </c>
      <c r="L15" s="94">
        <v>3</v>
      </c>
      <c r="M15" s="79" t="s">
        <v>100</v>
      </c>
      <c r="N15" s="7"/>
      <c r="O15" s="7"/>
    </row>
    <row r="16" spans="1:18" ht="13.5" customHeight="1" x14ac:dyDescent="0.25">
      <c r="A16" s="22" t="s">
        <v>75</v>
      </c>
      <c r="B16" s="23" t="s">
        <v>57</v>
      </c>
      <c r="C16" s="23" t="s">
        <v>93</v>
      </c>
      <c r="D16" s="11">
        <v>0</v>
      </c>
      <c r="E16" s="11">
        <v>688000</v>
      </c>
      <c r="F16" s="82">
        <v>88000</v>
      </c>
      <c r="G16" s="83">
        <v>88000</v>
      </c>
      <c r="H16" s="84">
        <v>26</v>
      </c>
      <c r="I16" s="84">
        <v>19</v>
      </c>
      <c r="J16" s="84">
        <v>11</v>
      </c>
      <c r="K16" s="94">
        <f>(19*5+18*3+17*4)/12</f>
        <v>18.083333333333332</v>
      </c>
      <c r="L16" s="94">
        <v>7</v>
      </c>
      <c r="M16" s="79" t="s">
        <v>117</v>
      </c>
      <c r="N16" s="7"/>
      <c r="O16" s="7"/>
    </row>
    <row r="17" spans="1:15" ht="13.5" customHeight="1" x14ac:dyDescent="0.25">
      <c r="A17" s="22" t="s">
        <v>76</v>
      </c>
      <c r="B17" s="23" t="s">
        <v>58</v>
      </c>
      <c r="C17" s="23" t="s">
        <v>94</v>
      </c>
      <c r="D17" s="11">
        <v>0</v>
      </c>
      <c r="E17" s="11">
        <v>550000</v>
      </c>
      <c r="F17" s="86">
        <v>20000</v>
      </c>
      <c r="G17" s="87">
        <v>20000</v>
      </c>
      <c r="H17" s="88">
        <v>34</v>
      </c>
      <c r="I17" s="88">
        <v>25</v>
      </c>
      <c r="J17" s="88">
        <v>6</v>
      </c>
      <c r="K17" s="96">
        <v>14.67</v>
      </c>
      <c r="L17" s="96">
        <v>9</v>
      </c>
      <c r="M17" s="97" t="s">
        <v>100</v>
      </c>
      <c r="N17" s="7"/>
      <c r="O17" s="7"/>
    </row>
    <row r="18" spans="1:15" ht="13.5" customHeight="1" x14ac:dyDescent="0.25">
      <c r="A18" s="22" t="s">
        <v>77</v>
      </c>
      <c r="B18" s="23" t="s">
        <v>59</v>
      </c>
      <c r="C18" s="23" t="s">
        <v>95</v>
      </c>
      <c r="D18" s="11">
        <v>0</v>
      </c>
      <c r="E18" s="11">
        <v>552000</v>
      </c>
      <c r="F18" s="83">
        <v>20000</v>
      </c>
      <c r="G18" s="83">
        <v>20000</v>
      </c>
      <c r="H18" s="84">
        <v>24</v>
      </c>
      <c r="I18" s="84">
        <v>19</v>
      </c>
      <c r="J18" s="84">
        <v>6</v>
      </c>
      <c r="K18" s="94">
        <v>10.83</v>
      </c>
      <c r="L18" s="94">
        <v>5</v>
      </c>
      <c r="M18" s="79" t="s">
        <v>100</v>
      </c>
      <c r="N18" s="7"/>
      <c r="O18" s="7"/>
    </row>
    <row r="19" spans="1:15" ht="13.5" customHeight="1" x14ac:dyDescent="0.25">
      <c r="A19" s="22" t="s">
        <v>78</v>
      </c>
      <c r="B19" s="23" t="s">
        <v>60</v>
      </c>
      <c r="C19" s="23" t="s">
        <v>96</v>
      </c>
      <c r="D19" s="11">
        <v>0</v>
      </c>
      <c r="E19" s="11">
        <v>294000</v>
      </c>
      <c r="F19" s="82">
        <v>86080</v>
      </c>
      <c r="G19" s="83">
        <v>70000</v>
      </c>
      <c r="H19" s="84">
        <v>7</v>
      </c>
      <c r="I19" s="84">
        <v>4</v>
      </c>
      <c r="J19" s="84">
        <v>5</v>
      </c>
      <c r="K19" s="94">
        <v>4</v>
      </c>
      <c r="L19" s="94">
        <v>3</v>
      </c>
      <c r="M19" s="79" t="s">
        <v>100</v>
      </c>
      <c r="N19" s="7"/>
      <c r="O19" s="7"/>
    </row>
    <row r="20" spans="1:15" ht="13.5" customHeight="1" x14ac:dyDescent="0.25">
      <c r="A20" s="22" t="s">
        <v>79</v>
      </c>
      <c r="B20" s="23" t="s">
        <v>61</v>
      </c>
      <c r="C20" s="23" t="s">
        <v>97</v>
      </c>
      <c r="D20" s="11">
        <v>0</v>
      </c>
      <c r="E20" s="11">
        <v>982000</v>
      </c>
      <c r="F20" s="82">
        <v>187600</v>
      </c>
      <c r="G20" s="83">
        <v>150000</v>
      </c>
      <c r="H20" s="84">
        <v>32</v>
      </c>
      <c r="I20" s="84">
        <v>17</v>
      </c>
      <c r="J20" s="84">
        <v>27</v>
      </c>
      <c r="K20" s="94">
        <v>12</v>
      </c>
      <c r="L20" s="94">
        <v>14.1</v>
      </c>
      <c r="M20" s="79" t="s">
        <v>100</v>
      </c>
      <c r="N20" s="7"/>
      <c r="O20" s="7"/>
    </row>
    <row r="21" spans="1:15" ht="13.5" customHeight="1" x14ac:dyDescent="0.25">
      <c r="A21" s="22" t="s">
        <v>80</v>
      </c>
      <c r="B21" s="23" t="s">
        <v>62</v>
      </c>
      <c r="C21" s="23" t="s">
        <v>98</v>
      </c>
      <c r="D21" s="11">
        <v>0</v>
      </c>
      <c r="E21" s="11">
        <v>880000</v>
      </c>
      <c r="F21" s="82">
        <v>440000</v>
      </c>
      <c r="G21" s="82">
        <v>359600</v>
      </c>
      <c r="H21" s="84">
        <v>17</v>
      </c>
      <c r="I21" s="84">
        <v>13</v>
      </c>
      <c r="J21" s="84">
        <v>17</v>
      </c>
      <c r="K21" s="94">
        <v>10.5</v>
      </c>
      <c r="L21" s="94">
        <v>4</v>
      </c>
      <c r="M21" s="79" t="s">
        <v>100</v>
      </c>
      <c r="N21" s="7"/>
      <c r="O21" s="7"/>
    </row>
    <row r="22" spans="1:15" ht="13.5" customHeight="1" thickBot="1" x14ac:dyDescent="0.3">
      <c r="A22" s="22" t="s">
        <v>81</v>
      </c>
      <c r="B22" s="23" t="s">
        <v>63</v>
      </c>
      <c r="C22" s="23" t="s">
        <v>99</v>
      </c>
      <c r="D22" s="11">
        <v>0</v>
      </c>
      <c r="E22" s="11">
        <v>1240000</v>
      </c>
      <c r="F22" s="82">
        <v>420000</v>
      </c>
      <c r="G22" s="82">
        <v>420000</v>
      </c>
      <c r="H22" s="84">
        <v>18</v>
      </c>
      <c r="I22" s="84">
        <v>16</v>
      </c>
      <c r="J22" s="84">
        <v>10</v>
      </c>
      <c r="K22" s="94">
        <v>10.5</v>
      </c>
      <c r="L22" s="94">
        <v>1</v>
      </c>
      <c r="M22" s="79" t="s">
        <v>100</v>
      </c>
      <c r="N22" s="7"/>
      <c r="O22" s="7"/>
    </row>
    <row r="23" spans="1:15" ht="15.75" thickBot="1" x14ac:dyDescent="0.3">
      <c r="A23" s="15" t="s">
        <v>11</v>
      </c>
      <c r="B23" s="16"/>
      <c r="C23" s="16"/>
      <c r="D23" s="17">
        <f t="shared" ref="D23:J23" si="0">SUM(D5:D22)</f>
        <v>66139</v>
      </c>
      <c r="E23" s="17">
        <f t="shared" si="0"/>
        <v>8256000</v>
      </c>
      <c r="F23" s="18">
        <f t="shared" si="0"/>
        <v>2042280</v>
      </c>
      <c r="G23" s="18">
        <f t="shared" si="0"/>
        <v>1847100</v>
      </c>
      <c r="H23" s="16">
        <f t="shared" si="0"/>
        <v>302</v>
      </c>
      <c r="I23" s="16">
        <f t="shared" si="0"/>
        <v>224</v>
      </c>
      <c r="J23" s="16">
        <f t="shared" si="0"/>
        <v>151</v>
      </c>
      <c r="K23" s="30"/>
      <c r="L23" s="30"/>
      <c r="M23" s="19"/>
    </row>
    <row r="25" spans="1:15" x14ac:dyDescent="0.25">
      <c r="H25" s="3" t="s">
        <v>24</v>
      </c>
    </row>
    <row r="26" spans="1:15" x14ac:dyDescent="0.25">
      <c r="B26" s="8"/>
    </row>
    <row r="29" spans="1:15" x14ac:dyDescent="0.25">
      <c r="B29" s="4"/>
    </row>
  </sheetData>
  <mergeCells count="2">
    <mergeCell ref="O12:P13"/>
    <mergeCell ref="O7:P8"/>
  </mergeCells>
  <pageMargins left="0.25" right="0.25" top="0.75" bottom="0.75" header="0.3" footer="0.3"/>
  <pageSetup paperSize="9" scale="90" fitToWidth="0" orientation="landscape" r:id="rId1"/>
  <ignoredErrors>
    <ignoredError sqref="K1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51"/>
  <sheetViews>
    <sheetView topLeftCell="A10" zoomScaleNormal="100" workbookViewId="0">
      <selection activeCell="H26" sqref="H26"/>
    </sheetView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7.42578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" width="98.42578125" style="3" customWidth="1"/>
    <col min="17" max="16384" width="9.140625" style="3"/>
  </cols>
  <sheetData>
    <row r="2" spans="1:16" ht="18.75" x14ac:dyDescent="0.25">
      <c r="A2" s="2" t="s">
        <v>41</v>
      </c>
    </row>
    <row r="3" spans="1:16" ht="15.75" thickBot="1" x14ac:dyDescent="0.3"/>
    <row r="4" spans="1:16" ht="15.75" thickBot="1" x14ac:dyDescent="0.3">
      <c r="A4" s="110" t="s">
        <v>10</v>
      </c>
      <c r="B4" s="107" t="s">
        <v>9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</row>
    <row r="5" spans="1:16" ht="15.75" thickBot="1" x14ac:dyDescent="0.3">
      <c r="A5" s="111"/>
      <c r="B5" s="107" t="s">
        <v>8</v>
      </c>
      <c r="C5" s="107"/>
      <c r="D5" s="107"/>
      <c r="E5" s="107"/>
      <c r="F5" s="107"/>
      <c r="G5" s="107"/>
      <c r="H5" s="108"/>
      <c r="I5" s="113" t="s">
        <v>31</v>
      </c>
      <c r="J5" s="114"/>
      <c r="K5" s="114"/>
      <c r="L5" s="115"/>
      <c r="M5" s="109" t="s">
        <v>7</v>
      </c>
      <c r="N5" s="108"/>
      <c r="O5" s="12"/>
    </row>
    <row r="6" spans="1:16" ht="60.75" thickBot="1" x14ac:dyDescent="0.3">
      <c r="A6" s="112"/>
      <c r="B6" s="24" t="s">
        <v>14</v>
      </c>
      <c r="C6" s="25" t="s">
        <v>15</v>
      </c>
      <c r="D6" s="25" t="s">
        <v>16</v>
      </c>
      <c r="E6" s="26" t="s">
        <v>34</v>
      </c>
      <c r="F6" s="26" t="s">
        <v>17</v>
      </c>
      <c r="G6" s="26" t="s">
        <v>32</v>
      </c>
      <c r="H6" s="26" t="s">
        <v>29</v>
      </c>
      <c r="I6" s="26" t="s">
        <v>20</v>
      </c>
      <c r="J6" s="26" t="s">
        <v>33</v>
      </c>
      <c r="K6" s="26" t="s">
        <v>21</v>
      </c>
      <c r="L6" s="27" t="s">
        <v>22</v>
      </c>
      <c r="M6" s="25" t="s">
        <v>18</v>
      </c>
      <c r="N6" s="25" t="s">
        <v>19</v>
      </c>
      <c r="O6" s="53" t="s">
        <v>30</v>
      </c>
      <c r="P6" s="54" t="s">
        <v>40</v>
      </c>
    </row>
    <row r="7" spans="1:16" x14ac:dyDescent="0.25">
      <c r="A7" s="20" t="s">
        <v>64</v>
      </c>
      <c r="B7" s="39">
        <v>0</v>
      </c>
      <c r="C7" s="39">
        <v>2</v>
      </c>
      <c r="D7" s="39">
        <v>2</v>
      </c>
      <c r="E7" s="39">
        <v>0</v>
      </c>
      <c r="F7" s="39">
        <v>0</v>
      </c>
      <c r="G7" s="39">
        <v>2</v>
      </c>
      <c r="H7" s="39" t="s">
        <v>110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3</v>
      </c>
      <c r="O7" s="89">
        <v>0</v>
      </c>
      <c r="P7" s="56"/>
    </row>
    <row r="8" spans="1:16" x14ac:dyDescent="0.25">
      <c r="A8" s="22" t="s">
        <v>65</v>
      </c>
      <c r="B8" s="39">
        <v>0</v>
      </c>
      <c r="C8" s="39">
        <v>4</v>
      </c>
      <c r="D8" s="39">
        <v>0</v>
      </c>
      <c r="E8" s="39">
        <v>0</v>
      </c>
      <c r="F8" s="39">
        <v>0</v>
      </c>
      <c r="G8" s="39">
        <v>3</v>
      </c>
      <c r="H8" s="39">
        <v>0</v>
      </c>
      <c r="I8" s="39">
        <v>2</v>
      </c>
      <c r="J8" s="39">
        <v>1</v>
      </c>
      <c r="K8" s="39">
        <v>0</v>
      </c>
      <c r="L8" s="39">
        <v>9</v>
      </c>
      <c r="M8" s="39">
        <v>0</v>
      </c>
      <c r="N8" s="39">
        <v>6</v>
      </c>
      <c r="O8" s="89">
        <v>0</v>
      </c>
      <c r="P8" s="57"/>
    </row>
    <row r="9" spans="1:16" x14ac:dyDescent="0.25">
      <c r="A9" s="22" t="s">
        <v>66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3</v>
      </c>
      <c r="H9" s="39" t="s">
        <v>103</v>
      </c>
      <c r="I9" s="39">
        <v>1</v>
      </c>
      <c r="J9" s="39">
        <v>0</v>
      </c>
      <c r="K9" s="39">
        <v>0</v>
      </c>
      <c r="L9" s="39">
        <v>0</v>
      </c>
      <c r="M9" s="39">
        <v>0</v>
      </c>
      <c r="N9" s="39">
        <v>2</v>
      </c>
      <c r="O9" s="89">
        <v>0</v>
      </c>
      <c r="P9" s="57"/>
    </row>
    <row r="10" spans="1:16" s="66" customFormat="1" x14ac:dyDescent="0.25">
      <c r="A10" s="22" t="s">
        <v>67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5</v>
      </c>
      <c r="H10" s="39">
        <v>0</v>
      </c>
      <c r="I10" s="39">
        <v>5</v>
      </c>
      <c r="J10" s="39">
        <v>0</v>
      </c>
      <c r="K10" s="39">
        <v>0</v>
      </c>
      <c r="L10" s="39">
        <v>0</v>
      </c>
      <c r="M10" s="39">
        <v>0</v>
      </c>
      <c r="N10" s="39">
        <v>2</v>
      </c>
      <c r="O10" s="89">
        <v>0</v>
      </c>
      <c r="P10" s="67"/>
    </row>
    <row r="11" spans="1:16" x14ac:dyDescent="0.25">
      <c r="A11" s="22" t="s">
        <v>68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 t="s">
        <v>115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3</v>
      </c>
      <c r="O11" s="89">
        <v>0</v>
      </c>
      <c r="P11" s="57"/>
    </row>
    <row r="12" spans="1:16" x14ac:dyDescent="0.25">
      <c r="A12" s="22" t="s">
        <v>69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1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89">
        <v>0</v>
      </c>
      <c r="P12" s="57"/>
    </row>
    <row r="13" spans="1:16" x14ac:dyDescent="0.25">
      <c r="A13" s="22" t="s">
        <v>70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 t="s">
        <v>104</v>
      </c>
      <c r="I13" s="39">
        <v>3</v>
      </c>
      <c r="J13" s="39">
        <v>0</v>
      </c>
      <c r="K13" s="39">
        <v>2</v>
      </c>
      <c r="L13" s="39">
        <v>0</v>
      </c>
      <c r="M13" s="39">
        <v>0</v>
      </c>
      <c r="N13" s="39">
        <v>0</v>
      </c>
      <c r="O13" s="89">
        <v>0</v>
      </c>
      <c r="P13" s="57"/>
    </row>
    <row r="14" spans="1:16" x14ac:dyDescent="0.25">
      <c r="A14" s="22" t="s">
        <v>71</v>
      </c>
      <c r="B14" s="39">
        <v>4</v>
      </c>
      <c r="C14" s="39">
        <v>1</v>
      </c>
      <c r="D14" s="39">
        <v>0</v>
      </c>
      <c r="E14" s="39">
        <v>0</v>
      </c>
      <c r="F14" s="39">
        <v>0</v>
      </c>
      <c r="G14" s="39">
        <v>7</v>
      </c>
      <c r="H14" s="39">
        <v>0</v>
      </c>
      <c r="I14" s="39">
        <v>1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89">
        <v>0</v>
      </c>
      <c r="P14" s="57"/>
    </row>
    <row r="15" spans="1:16" x14ac:dyDescent="0.25">
      <c r="A15" s="22" t="s">
        <v>72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1</v>
      </c>
      <c r="H15" s="39" t="s">
        <v>107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89">
        <v>0</v>
      </c>
      <c r="P15" s="57"/>
    </row>
    <row r="16" spans="1:16" x14ac:dyDescent="0.25">
      <c r="A16" s="22" t="s">
        <v>73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 t="s">
        <v>114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89">
        <v>0</v>
      </c>
      <c r="P16" s="57"/>
    </row>
    <row r="17" spans="1:16" x14ac:dyDescent="0.25">
      <c r="A17" s="22" t="s">
        <v>74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 t="s">
        <v>111</v>
      </c>
      <c r="I17" s="39">
        <v>0</v>
      </c>
      <c r="J17" s="39">
        <v>0</v>
      </c>
      <c r="K17" s="39">
        <v>5</v>
      </c>
      <c r="L17" s="39">
        <v>0</v>
      </c>
      <c r="M17" s="39">
        <v>0</v>
      </c>
      <c r="N17" s="39">
        <v>0</v>
      </c>
      <c r="O17" s="89">
        <v>0</v>
      </c>
      <c r="P17" s="57"/>
    </row>
    <row r="18" spans="1:16" x14ac:dyDescent="0.25">
      <c r="A18" s="22" t="s">
        <v>75</v>
      </c>
      <c r="B18" s="39">
        <v>2</v>
      </c>
      <c r="C18" s="39">
        <v>1</v>
      </c>
      <c r="D18" s="39">
        <v>1</v>
      </c>
      <c r="E18" s="39">
        <v>0</v>
      </c>
      <c r="F18" s="39">
        <v>0</v>
      </c>
      <c r="G18" s="39">
        <v>4</v>
      </c>
      <c r="H18" s="39">
        <v>0</v>
      </c>
      <c r="I18" s="39">
        <v>1</v>
      </c>
      <c r="J18" s="39">
        <v>0</v>
      </c>
      <c r="K18" s="39">
        <v>0</v>
      </c>
      <c r="L18" s="39">
        <v>0</v>
      </c>
      <c r="M18" s="39">
        <v>1</v>
      </c>
      <c r="N18" s="39">
        <v>9</v>
      </c>
      <c r="O18" s="89">
        <v>0</v>
      </c>
      <c r="P18" s="57"/>
    </row>
    <row r="19" spans="1:16" x14ac:dyDescent="0.25">
      <c r="A19" s="22" t="s">
        <v>76</v>
      </c>
      <c r="B19" s="39">
        <v>5</v>
      </c>
      <c r="C19" s="39">
        <v>0</v>
      </c>
      <c r="D19" s="39">
        <v>0</v>
      </c>
      <c r="E19" s="39">
        <v>0</v>
      </c>
      <c r="F19" s="39">
        <v>0</v>
      </c>
      <c r="G19" s="39">
        <v>5</v>
      </c>
      <c r="H19" s="39">
        <v>0</v>
      </c>
      <c r="I19" s="39">
        <v>0</v>
      </c>
      <c r="J19" s="39">
        <v>1</v>
      </c>
      <c r="K19" s="39">
        <v>2</v>
      </c>
      <c r="L19" s="39">
        <v>0</v>
      </c>
      <c r="M19" s="39">
        <v>1</v>
      </c>
      <c r="N19" s="39">
        <v>5</v>
      </c>
      <c r="O19" s="89">
        <v>1</v>
      </c>
      <c r="P19" s="90" t="s">
        <v>119</v>
      </c>
    </row>
    <row r="20" spans="1:16" x14ac:dyDescent="0.25">
      <c r="A20" s="22" t="s">
        <v>77</v>
      </c>
      <c r="B20" s="39">
        <v>5</v>
      </c>
      <c r="C20" s="39">
        <v>1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1</v>
      </c>
      <c r="N20" s="39">
        <v>7</v>
      </c>
      <c r="O20" s="89">
        <v>0</v>
      </c>
      <c r="P20" s="90"/>
    </row>
    <row r="21" spans="1:16" x14ac:dyDescent="0.25">
      <c r="A21" s="22" t="s">
        <v>78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2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89">
        <v>0</v>
      </c>
      <c r="P21" s="90"/>
    </row>
    <row r="22" spans="1:16" x14ac:dyDescent="0.25">
      <c r="A22" s="22" t="s">
        <v>79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17</v>
      </c>
      <c r="H22" s="39">
        <v>0</v>
      </c>
      <c r="I22" s="39">
        <v>14</v>
      </c>
      <c r="J22" s="39">
        <v>0</v>
      </c>
      <c r="K22" s="39">
        <v>3</v>
      </c>
      <c r="L22" s="39">
        <v>1</v>
      </c>
      <c r="M22" s="39">
        <v>0</v>
      </c>
      <c r="N22" s="39">
        <v>9</v>
      </c>
      <c r="O22" s="89">
        <v>4</v>
      </c>
      <c r="P22" s="90" t="s">
        <v>113</v>
      </c>
    </row>
    <row r="23" spans="1:16" x14ac:dyDescent="0.25">
      <c r="A23" s="22" t="s">
        <v>80</v>
      </c>
      <c r="B23" s="39">
        <v>0</v>
      </c>
      <c r="C23" s="39">
        <v>2</v>
      </c>
      <c r="D23" s="39">
        <v>0</v>
      </c>
      <c r="E23" s="39">
        <v>0</v>
      </c>
      <c r="F23" s="39">
        <v>0</v>
      </c>
      <c r="G23" s="39">
        <v>5</v>
      </c>
      <c r="H23" s="39">
        <v>20</v>
      </c>
      <c r="I23" s="39">
        <v>3</v>
      </c>
      <c r="J23" s="39">
        <v>0</v>
      </c>
      <c r="K23" s="39">
        <v>0</v>
      </c>
      <c r="L23" s="39">
        <v>0</v>
      </c>
      <c r="M23" s="39">
        <v>0</v>
      </c>
      <c r="N23" s="39">
        <v>2</v>
      </c>
      <c r="O23" s="89">
        <v>0</v>
      </c>
      <c r="P23" s="90"/>
    </row>
    <row r="24" spans="1:16" ht="15.75" thickBot="1" x14ac:dyDescent="0.3">
      <c r="A24" s="22" t="s">
        <v>81</v>
      </c>
      <c r="B24" s="39">
        <v>1</v>
      </c>
      <c r="C24" s="39">
        <v>0</v>
      </c>
      <c r="D24" s="39">
        <v>0</v>
      </c>
      <c r="E24" s="39">
        <v>0</v>
      </c>
      <c r="F24" s="39">
        <v>0</v>
      </c>
      <c r="G24" s="39">
        <v>2</v>
      </c>
      <c r="H24" s="39" t="s">
        <v>106</v>
      </c>
      <c r="I24" s="39">
        <v>6</v>
      </c>
      <c r="J24" s="39">
        <v>0</v>
      </c>
      <c r="K24" s="39">
        <v>0</v>
      </c>
      <c r="L24" s="39">
        <v>0</v>
      </c>
      <c r="M24" s="39">
        <v>1</v>
      </c>
      <c r="N24" s="39">
        <v>0</v>
      </c>
      <c r="O24" s="89">
        <v>1</v>
      </c>
      <c r="P24" s="91" t="s">
        <v>118</v>
      </c>
    </row>
    <row r="25" spans="1:16" ht="15.75" thickBot="1" x14ac:dyDescent="0.3">
      <c r="A25" s="28" t="s">
        <v>11</v>
      </c>
      <c r="B25" s="70">
        <f t="shared" ref="B25:O25" si="0">SUM(B7:B24)</f>
        <v>17</v>
      </c>
      <c r="C25" s="70">
        <f t="shared" si="0"/>
        <v>11</v>
      </c>
      <c r="D25" s="70">
        <f t="shared" si="0"/>
        <v>3</v>
      </c>
      <c r="E25" s="70">
        <f t="shared" si="0"/>
        <v>0</v>
      </c>
      <c r="F25" s="70">
        <f t="shared" si="0"/>
        <v>0</v>
      </c>
      <c r="G25" s="70">
        <f t="shared" si="0"/>
        <v>54</v>
      </c>
      <c r="H25" s="70">
        <v>41</v>
      </c>
      <c r="I25" s="70">
        <f t="shared" si="0"/>
        <v>38</v>
      </c>
      <c r="J25" s="70">
        <f t="shared" si="0"/>
        <v>2</v>
      </c>
      <c r="K25" s="70">
        <f t="shared" si="0"/>
        <v>12</v>
      </c>
      <c r="L25" s="70">
        <f t="shared" si="0"/>
        <v>10</v>
      </c>
      <c r="M25" s="70">
        <f t="shared" si="0"/>
        <v>4</v>
      </c>
      <c r="N25" s="70">
        <f t="shared" si="0"/>
        <v>48</v>
      </c>
      <c r="O25" s="71">
        <f t="shared" si="0"/>
        <v>6</v>
      </c>
      <c r="P25" s="55"/>
    </row>
    <row r="27" spans="1:16" s="9" customFormat="1" ht="36.75" customHeight="1" x14ac:dyDescent="0.25"/>
    <row r="28" spans="1:16" ht="15.75" x14ac:dyDescent="0.25">
      <c r="A28" s="58" t="s">
        <v>42</v>
      </c>
    </row>
    <row r="29" spans="1:16" ht="15.75" thickBot="1" x14ac:dyDescent="0.3">
      <c r="A29" s="3" t="s">
        <v>45</v>
      </c>
    </row>
    <row r="30" spans="1:16" ht="15.75" thickBot="1" x14ac:dyDescent="0.3">
      <c r="A30" s="99" t="s">
        <v>0</v>
      </c>
      <c r="B30" s="102" t="s">
        <v>9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4"/>
    </row>
    <row r="31" spans="1:16" ht="15.75" thickBot="1" x14ac:dyDescent="0.3">
      <c r="A31" s="100"/>
      <c r="B31" s="102" t="s">
        <v>8</v>
      </c>
      <c r="C31" s="103"/>
      <c r="D31" s="103"/>
      <c r="E31" s="103"/>
      <c r="F31" s="103"/>
      <c r="G31" s="103"/>
      <c r="H31" s="104"/>
      <c r="I31" s="105" t="s">
        <v>31</v>
      </c>
      <c r="J31" s="105"/>
      <c r="K31" s="105"/>
      <c r="L31" s="106"/>
      <c r="M31" s="102" t="s">
        <v>7</v>
      </c>
      <c r="N31" s="104"/>
      <c r="O31" s="31"/>
    </row>
    <row r="32" spans="1:16" ht="48.75" thickBot="1" x14ac:dyDescent="0.3">
      <c r="A32" s="101"/>
      <c r="B32" s="32" t="s">
        <v>14</v>
      </c>
      <c r="C32" s="33" t="s">
        <v>15</v>
      </c>
      <c r="D32" s="33" t="s">
        <v>16</v>
      </c>
      <c r="E32" s="34" t="s">
        <v>34</v>
      </c>
      <c r="F32" s="34" t="s">
        <v>17</v>
      </c>
      <c r="G32" s="34" t="s">
        <v>38</v>
      </c>
      <c r="H32" s="35" t="s">
        <v>29</v>
      </c>
      <c r="I32" s="36" t="s">
        <v>20</v>
      </c>
      <c r="J32" s="34" t="s">
        <v>39</v>
      </c>
      <c r="K32" s="34" t="s">
        <v>21</v>
      </c>
      <c r="L32" s="37" t="s">
        <v>22</v>
      </c>
      <c r="M32" s="34" t="s">
        <v>18</v>
      </c>
      <c r="N32" s="34" t="s">
        <v>19</v>
      </c>
      <c r="O32" s="35" t="s">
        <v>30</v>
      </c>
    </row>
    <row r="33" spans="1:15" x14ac:dyDescent="0.25">
      <c r="A33" s="20" t="s">
        <v>64</v>
      </c>
      <c r="B33" s="38">
        <v>1</v>
      </c>
      <c r="C33" s="39">
        <v>2</v>
      </c>
      <c r="D33" s="40">
        <v>2</v>
      </c>
      <c r="E33" s="39">
        <v>0</v>
      </c>
      <c r="F33" s="39">
        <v>0</v>
      </c>
      <c r="G33" s="39">
        <v>2</v>
      </c>
      <c r="H33" s="41"/>
      <c r="I33" s="42"/>
      <c r="J33" s="39"/>
      <c r="K33" s="39"/>
      <c r="L33" s="41"/>
      <c r="M33" s="39">
        <v>1</v>
      </c>
      <c r="N33" s="39">
        <v>3</v>
      </c>
      <c r="O33" s="41">
        <v>0</v>
      </c>
    </row>
    <row r="34" spans="1:15" x14ac:dyDescent="0.25">
      <c r="A34" s="22" t="s">
        <v>65</v>
      </c>
      <c r="B34" s="38">
        <v>1</v>
      </c>
      <c r="C34" s="39">
        <v>1</v>
      </c>
      <c r="D34" s="40">
        <v>0</v>
      </c>
      <c r="E34" s="39">
        <v>0</v>
      </c>
      <c r="F34" s="39">
        <v>0</v>
      </c>
      <c r="G34" s="39">
        <v>1</v>
      </c>
      <c r="H34" s="41" t="s">
        <v>108</v>
      </c>
      <c r="I34" s="42">
        <v>0</v>
      </c>
      <c r="J34" s="39">
        <v>0</v>
      </c>
      <c r="K34" s="39">
        <v>0</v>
      </c>
      <c r="L34" s="41">
        <v>0</v>
      </c>
      <c r="M34" s="39">
        <v>1</v>
      </c>
      <c r="N34" s="39">
        <v>4</v>
      </c>
      <c r="O34" s="41">
        <v>0</v>
      </c>
    </row>
    <row r="35" spans="1:15" x14ac:dyDescent="0.25">
      <c r="A35" s="22" t="s">
        <v>66</v>
      </c>
      <c r="B35" s="38">
        <v>0</v>
      </c>
      <c r="C35" s="39">
        <v>0</v>
      </c>
      <c r="D35" s="40">
        <v>0</v>
      </c>
      <c r="E35" s="39">
        <v>0</v>
      </c>
      <c r="F35" s="39">
        <v>0</v>
      </c>
      <c r="G35" s="39">
        <v>6</v>
      </c>
      <c r="H35" s="41" t="s">
        <v>103</v>
      </c>
      <c r="I35" s="42">
        <v>0</v>
      </c>
      <c r="J35" s="39">
        <v>0</v>
      </c>
      <c r="K35" s="39">
        <v>0</v>
      </c>
      <c r="L35" s="41">
        <v>0</v>
      </c>
      <c r="M35" s="39">
        <v>0</v>
      </c>
      <c r="N35" s="39">
        <v>3</v>
      </c>
      <c r="O35" s="41">
        <v>0</v>
      </c>
    </row>
    <row r="36" spans="1:15" s="92" customFormat="1" x14ac:dyDescent="0.25">
      <c r="A36" s="22" t="s">
        <v>67</v>
      </c>
      <c r="B36" s="38">
        <v>0</v>
      </c>
      <c r="C36" s="39">
        <v>0</v>
      </c>
      <c r="D36" s="40">
        <v>0</v>
      </c>
      <c r="E36" s="39">
        <v>0</v>
      </c>
      <c r="F36" s="39">
        <v>0</v>
      </c>
      <c r="G36" s="39">
        <v>2</v>
      </c>
      <c r="H36" s="41" t="s">
        <v>101</v>
      </c>
      <c r="I36" s="42">
        <v>5</v>
      </c>
      <c r="J36" s="39">
        <v>0</v>
      </c>
      <c r="K36" s="39">
        <v>0</v>
      </c>
      <c r="L36" s="41">
        <v>0</v>
      </c>
      <c r="M36" s="39">
        <v>0</v>
      </c>
      <c r="N36" s="39">
        <v>1</v>
      </c>
      <c r="O36" s="41">
        <v>0</v>
      </c>
    </row>
    <row r="37" spans="1:15" x14ac:dyDescent="0.25">
      <c r="A37" s="22" t="s">
        <v>68</v>
      </c>
      <c r="B37" s="38">
        <v>0</v>
      </c>
      <c r="C37" s="39">
        <v>0</v>
      </c>
      <c r="D37" s="40">
        <v>0</v>
      </c>
      <c r="E37" s="39">
        <v>0</v>
      </c>
      <c r="F37" s="39">
        <v>0</v>
      </c>
      <c r="G37" s="39">
        <v>2</v>
      </c>
      <c r="H37" s="41" t="s">
        <v>115</v>
      </c>
      <c r="I37" s="42">
        <v>1</v>
      </c>
      <c r="J37" s="39">
        <v>0</v>
      </c>
      <c r="K37" s="39">
        <v>0</v>
      </c>
      <c r="L37" s="41">
        <v>0</v>
      </c>
      <c r="M37" s="39">
        <v>0</v>
      </c>
      <c r="N37" s="39">
        <v>3</v>
      </c>
      <c r="O37" s="41">
        <v>0</v>
      </c>
    </row>
    <row r="38" spans="1:15" x14ac:dyDescent="0.25">
      <c r="A38" s="22" t="s">
        <v>69</v>
      </c>
      <c r="B38" s="38">
        <v>0</v>
      </c>
      <c r="C38" s="39">
        <v>0</v>
      </c>
      <c r="D38" s="40">
        <v>0</v>
      </c>
      <c r="E38" s="39">
        <v>0</v>
      </c>
      <c r="F38" s="39">
        <v>0</v>
      </c>
      <c r="G38" s="39">
        <v>0</v>
      </c>
      <c r="H38" s="41" t="s">
        <v>107</v>
      </c>
      <c r="I38" s="42">
        <v>0</v>
      </c>
      <c r="J38" s="39">
        <v>0</v>
      </c>
      <c r="K38" s="39">
        <v>0</v>
      </c>
      <c r="L38" s="41">
        <v>0</v>
      </c>
      <c r="M38" s="39">
        <v>0</v>
      </c>
      <c r="N38" s="39">
        <v>0</v>
      </c>
      <c r="O38" s="41">
        <v>0</v>
      </c>
    </row>
    <row r="39" spans="1:15" ht="24" x14ac:dyDescent="0.25">
      <c r="A39" s="22" t="s">
        <v>70</v>
      </c>
      <c r="B39" s="38">
        <v>0</v>
      </c>
      <c r="C39" s="39">
        <v>0</v>
      </c>
      <c r="D39" s="40">
        <v>0</v>
      </c>
      <c r="E39" s="39">
        <v>0</v>
      </c>
      <c r="F39" s="39">
        <v>0</v>
      </c>
      <c r="G39" s="39">
        <v>0</v>
      </c>
      <c r="H39" s="85" t="s">
        <v>105</v>
      </c>
      <c r="I39" s="42">
        <v>0</v>
      </c>
      <c r="J39" s="39">
        <v>0</v>
      </c>
      <c r="K39" s="39">
        <v>0</v>
      </c>
      <c r="L39" s="41">
        <v>0</v>
      </c>
      <c r="M39" s="39">
        <v>0</v>
      </c>
      <c r="N39" s="39">
        <v>0</v>
      </c>
      <c r="O39" s="41">
        <v>0</v>
      </c>
    </row>
    <row r="40" spans="1:15" x14ac:dyDescent="0.25">
      <c r="A40" s="22" t="s">
        <v>71</v>
      </c>
      <c r="B40" s="38">
        <v>0</v>
      </c>
      <c r="C40" s="39">
        <v>1</v>
      </c>
      <c r="D40" s="40">
        <v>0</v>
      </c>
      <c r="E40" s="39">
        <v>0</v>
      </c>
      <c r="F40" s="39">
        <v>0</v>
      </c>
      <c r="G40" s="39">
        <v>0</v>
      </c>
      <c r="H40" s="41">
        <v>0</v>
      </c>
      <c r="I40" s="42">
        <v>0</v>
      </c>
      <c r="J40" s="39">
        <v>0</v>
      </c>
      <c r="K40" s="39">
        <v>0</v>
      </c>
      <c r="L40" s="41">
        <v>0</v>
      </c>
      <c r="M40" s="39">
        <v>0</v>
      </c>
      <c r="N40" s="39">
        <v>0</v>
      </c>
      <c r="O40" s="41">
        <v>0</v>
      </c>
    </row>
    <row r="41" spans="1:15" x14ac:dyDescent="0.25">
      <c r="A41" s="22" t="s">
        <v>72</v>
      </c>
      <c r="B41" s="38">
        <v>0</v>
      </c>
      <c r="C41" s="39">
        <v>0</v>
      </c>
      <c r="D41" s="40">
        <v>0</v>
      </c>
      <c r="E41" s="39">
        <v>0</v>
      </c>
      <c r="F41" s="39">
        <v>0</v>
      </c>
      <c r="G41" s="39">
        <v>0</v>
      </c>
      <c r="H41" s="41">
        <v>0</v>
      </c>
      <c r="I41" s="42">
        <v>0</v>
      </c>
      <c r="J41" s="39">
        <v>0</v>
      </c>
      <c r="K41" s="39">
        <v>0</v>
      </c>
      <c r="L41" s="41">
        <v>0</v>
      </c>
      <c r="M41" s="39">
        <v>0</v>
      </c>
      <c r="N41" s="39">
        <v>0</v>
      </c>
      <c r="O41" s="41">
        <v>0</v>
      </c>
    </row>
    <row r="42" spans="1:15" x14ac:dyDescent="0.25">
      <c r="A42" s="22" t="s">
        <v>73</v>
      </c>
      <c r="B42" s="38">
        <v>0</v>
      </c>
      <c r="C42" s="39">
        <v>0</v>
      </c>
      <c r="D42" s="40">
        <v>0</v>
      </c>
      <c r="E42" s="39">
        <v>0</v>
      </c>
      <c r="F42" s="39">
        <v>0</v>
      </c>
      <c r="G42" s="39">
        <v>0</v>
      </c>
      <c r="H42" s="41">
        <v>0</v>
      </c>
      <c r="I42" s="42">
        <v>0</v>
      </c>
      <c r="J42" s="39">
        <v>0</v>
      </c>
      <c r="K42" s="39">
        <v>0</v>
      </c>
      <c r="L42" s="41">
        <v>0</v>
      </c>
      <c r="M42" s="39">
        <v>0</v>
      </c>
      <c r="N42" s="39">
        <v>0</v>
      </c>
      <c r="O42" s="41">
        <v>0</v>
      </c>
    </row>
    <row r="43" spans="1:15" x14ac:dyDescent="0.25">
      <c r="A43" s="22" t="s">
        <v>74</v>
      </c>
      <c r="B43" s="38">
        <v>0</v>
      </c>
      <c r="C43" s="39">
        <v>0</v>
      </c>
      <c r="D43" s="40">
        <v>0</v>
      </c>
      <c r="E43" s="39">
        <v>0</v>
      </c>
      <c r="F43" s="39">
        <v>0</v>
      </c>
      <c r="G43" s="39">
        <v>2</v>
      </c>
      <c r="H43" s="41" t="s">
        <v>112</v>
      </c>
      <c r="I43" s="42">
        <v>10</v>
      </c>
      <c r="J43" s="39">
        <v>0</v>
      </c>
      <c r="K43" s="39">
        <v>0</v>
      </c>
      <c r="L43" s="41">
        <v>0</v>
      </c>
      <c r="M43" s="39">
        <v>0</v>
      </c>
      <c r="N43" s="39">
        <v>0</v>
      </c>
      <c r="O43" s="41">
        <v>0</v>
      </c>
    </row>
    <row r="44" spans="1:15" x14ac:dyDescent="0.25">
      <c r="A44" s="22" t="s">
        <v>75</v>
      </c>
      <c r="B44" s="38">
        <v>1</v>
      </c>
      <c r="C44" s="39">
        <v>1</v>
      </c>
      <c r="D44" s="40">
        <v>0</v>
      </c>
      <c r="E44" s="39">
        <v>0</v>
      </c>
      <c r="F44" s="39">
        <v>0</v>
      </c>
      <c r="G44" s="39">
        <v>1</v>
      </c>
      <c r="H44" s="41">
        <v>0</v>
      </c>
      <c r="I44" s="42">
        <v>1</v>
      </c>
      <c r="J44" s="39">
        <v>0</v>
      </c>
      <c r="K44" s="39">
        <v>0</v>
      </c>
      <c r="L44" s="41">
        <v>0</v>
      </c>
      <c r="M44" s="39">
        <v>5</v>
      </c>
      <c r="N44" s="39">
        <v>13</v>
      </c>
      <c r="O44" s="41">
        <v>0</v>
      </c>
    </row>
    <row r="45" spans="1:15" x14ac:dyDescent="0.25">
      <c r="A45" s="22" t="s">
        <v>76</v>
      </c>
      <c r="B45" s="38">
        <v>0</v>
      </c>
      <c r="C45" s="39">
        <v>0</v>
      </c>
      <c r="D45" s="40">
        <v>0</v>
      </c>
      <c r="E45" s="39">
        <v>0</v>
      </c>
      <c r="F45" s="39">
        <v>0</v>
      </c>
      <c r="G45" s="39">
        <v>0</v>
      </c>
      <c r="H45" s="41">
        <v>0</v>
      </c>
      <c r="I45" s="42">
        <v>0</v>
      </c>
      <c r="J45" s="39">
        <v>0</v>
      </c>
      <c r="K45" s="39">
        <v>0</v>
      </c>
      <c r="L45" s="41">
        <v>0</v>
      </c>
      <c r="M45" s="39">
        <v>0</v>
      </c>
      <c r="N45" s="39">
        <v>0</v>
      </c>
      <c r="O45" s="41">
        <v>0</v>
      </c>
    </row>
    <row r="46" spans="1:15" x14ac:dyDescent="0.25">
      <c r="A46" s="22" t="s">
        <v>77</v>
      </c>
      <c r="B46" s="38">
        <v>0</v>
      </c>
      <c r="C46" s="39">
        <v>0</v>
      </c>
      <c r="D46" s="40">
        <v>0</v>
      </c>
      <c r="E46" s="39">
        <v>0</v>
      </c>
      <c r="F46" s="39">
        <v>0</v>
      </c>
      <c r="G46" s="39">
        <v>0</v>
      </c>
      <c r="H46" s="41">
        <v>0</v>
      </c>
      <c r="I46" s="42">
        <v>0</v>
      </c>
      <c r="J46" s="39">
        <v>0</v>
      </c>
      <c r="K46" s="39">
        <v>0</v>
      </c>
      <c r="L46" s="41">
        <v>0</v>
      </c>
      <c r="M46" s="39">
        <v>1</v>
      </c>
      <c r="N46" s="39">
        <v>0</v>
      </c>
      <c r="O46" s="41">
        <v>0</v>
      </c>
    </row>
    <row r="47" spans="1:15" x14ac:dyDescent="0.25">
      <c r="A47" s="22" t="s">
        <v>78</v>
      </c>
      <c r="B47" s="38">
        <v>0</v>
      </c>
      <c r="C47" s="39">
        <v>0</v>
      </c>
      <c r="D47" s="40">
        <v>0</v>
      </c>
      <c r="E47" s="39">
        <v>0</v>
      </c>
      <c r="F47" s="39">
        <v>0</v>
      </c>
      <c r="G47" s="39">
        <v>0</v>
      </c>
      <c r="H47" s="41">
        <v>0</v>
      </c>
      <c r="I47" s="42">
        <v>0</v>
      </c>
      <c r="J47" s="39">
        <v>0</v>
      </c>
      <c r="K47" s="39">
        <v>0</v>
      </c>
      <c r="L47" s="41">
        <v>0</v>
      </c>
      <c r="M47" s="39">
        <v>0</v>
      </c>
      <c r="N47" s="39">
        <v>0</v>
      </c>
      <c r="O47" s="41">
        <v>0</v>
      </c>
    </row>
    <row r="48" spans="1:15" x14ac:dyDescent="0.25">
      <c r="A48" s="22" t="s">
        <v>79</v>
      </c>
      <c r="B48" s="43">
        <v>0</v>
      </c>
      <c r="C48" s="44">
        <v>0</v>
      </c>
      <c r="D48" s="45">
        <v>0</v>
      </c>
      <c r="E48" s="44">
        <v>0</v>
      </c>
      <c r="F48" s="44">
        <v>0</v>
      </c>
      <c r="G48" s="44">
        <v>1</v>
      </c>
      <c r="H48" s="46">
        <v>0</v>
      </c>
      <c r="I48" s="47">
        <v>0</v>
      </c>
      <c r="J48" s="44">
        <v>0</v>
      </c>
      <c r="K48" s="44">
        <v>0</v>
      </c>
      <c r="L48" s="46">
        <v>0</v>
      </c>
      <c r="M48" s="48">
        <v>2</v>
      </c>
      <c r="N48" s="48">
        <v>0</v>
      </c>
      <c r="O48" s="41">
        <v>0</v>
      </c>
    </row>
    <row r="49" spans="1:15" x14ac:dyDescent="0.25">
      <c r="A49" s="22" t="s">
        <v>80</v>
      </c>
      <c r="B49" s="43">
        <v>0</v>
      </c>
      <c r="C49" s="48">
        <v>0</v>
      </c>
      <c r="D49" s="44">
        <v>0</v>
      </c>
      <c r="E49" s="44">
        <v>0</v>
      </c>
      <c r="F49" s="44">
        <v>0</v>
      </c>
      <c r="G49" s="49">
        <v>3</v>
      </c>
      <c r="H49" s="46">
        <v>0</v>
      </c>
      <c r="I49" s="47">
        <v>0</v>
      </c>
      <c r="J49" s="44">
        <v>0</v>
      </c>
      <c r="K49" s="44">
        <v>0</v>
      </c>
      <c r="L49" s="46">
        <v>0</v>
      </c>
      <c r="M49" s="48">
        <v>1</v>
      </c>
      <c r="N49" s="48">
        <v>0</v>
      </c>
      <c r="O49" s="41">
        <v>0</v>
      </c>
    </row>
    <row r="50" spans="1:15" ht="15.75" thickBot="1" x14ac:dyDescent="0.3">
      <c r="A50" s="22" t="s">
        <v>81</v>
      </c>
      <c r="B50" s="50">
        <v>0</v>
      </c>
      <c r="C50" s="51">
        <v>0</v>
      </c>
      <c r="D50" s="51">
        <v>0</v>
      </c>
      <c r="E50" s="44">
        <v>0</v>
      </c>
      <c r="F50" s="44">
        <v>0</v>
      </c>
      <c r="G50" s="44">
        <v>1</v>
      </c>
      <c r="H50" s="46" t="s">
        <v>107</v>
      </c>
      <c r="I50" s="47">
        <v>2</v>
      </c>
      <c r="J50" s="49">
        <v>2</v>
      </c>
      <c r="K50" s="44">
        <v>0</v>
      </c>
      <c r="L50" s="46">
        <v>0</v>
      </c>
      <c r="M50" s="44">
        <v>2</v>
      </c>
      <c r="N50" s="44">
        <v>2</v>
      </c>
      <c r="O50" s="41">
        <v>0</v>
      </c>
    </row>
    <row r="51" spans="1:15" ht="15.75" thickBot="1" x14ac:dyDescent="0.3">
      <c r="A51" s="72" t="s">
        <v>11</v>
      </c>
      <c r="B51" s="73">
        <f t="shared" ref="B51:O51" si="1">SUM(B33:B50)</f>
        <v>3</v>
      </c>
      <c r="C51" s="73">
        <f t="shared" si="1"/>
        <v>5</v>
      </c>
      <c r="D51" s="74">
        <f t="shared" si="1"/>
        <v>2</v>
      </c>
      <c r="E51" s="74">
        <f t="shared" si="1"/>
        <v>0</v>
      </c>
      <c r="F51" s="74">
        <f t="shared" si="1"/>
        <v>0</v>
      </c>
      <c r="G51" s="74">
        <f t="shared" si="1"/>
        <v>21</v>
      </c>
      <c r="H51" s="75">
        <v>17</v>
      </c>
      <c r="I51" s="76">
        <f t="shared" si="1"/>
        <v>19</v>
      </c>
      <c r="J51" s="74">
        <f t="shared" si="1"/>
        <v>2</v>
      </c>
      <c r="K51" s="74">
        <f t="shared" si="1"/>
        <v>0</v>
      </c>
      <c r="L51" s="76">
        <f t="shared" si="1"/>
        <v>0</v>
      </c>
      <c r="M51" s="73">
        <f t="shared" si="1"/>
        <v>13</v>
      </c>
      <c r="N51" s="74">
        <f t="shared" si="1"/>
        <v>29</v>
      </c>
      <c r="O51" s="77">
        <f t="shared" si="1"/>
        <v>0</v>
      </c>
    </row>
  </sheetData>
  <mergeCells count="10">
    <mergeCell ref="B4:O4"/>
    <mergeCell ref="M5:N5"/>
    <mergeCell ref="A4:A6"/>
    <mergeCell ref="B5:H5"/>
    <mergeCell ref="I5:L5"/>
    <mergeCell ref="A30:A32"/>
    <mergeCell ref="B30:O30"/>
    <mergeCell ref="B31:H31"/>
    <mergeCell ref="I31:L31"/>
    <mergeCell ref="M31:N31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1" sqref="A21"/>
    </sheetView>
  </sheetViews>
  <sheetFormatPr defaultRowHeight="15" x14ac:dyDescent="0.25"/>
  <cols>
    <col min="1" max="1" width="9.140625" customWidth="1"/>
    <col min="2" max="2" width="77.140625" customWidth="1"/>
    <col min="3" max="3" width="25.140625" customWidth="1"/>
    <col min="4" max="4" width="31.28515625" customWidth="1"/>
    <col min="5" max="5" width="9.140625" customWidth="1"/>
    <col min="6" max="6" width="146.28515625" customWidth="1"/>
  </cols>
  <sheetData>
    <row r="1" spans="1:6" ht="15.75" thickBot="1" x14ac:dyDescent="0.3">
      <c r="A1" s="31" t="s">
        <v>0</v>
      </c>
      <c r="B1" s="31" t="s">
        <v>1</v>
      </c>
      <c r="C1" s="52" t="s">
        <v>2</v>
      </c>
      <c r="D1" s="59" t="s">
        <v>3</v>
      </c>
      <c r="E1" s="118" t="s">
        <v>44</v>
      </c>
      <c r="F1" s="119"/>
    </row>
    <row r="2" spans="1:6" ht="15" customHeight="1" x14ac:dyDescent="0.25">
      <c r="A2" s="20" t="s">
        <v>64</v>
      </c>
      <c r="B2" s="21" t="s">
        <v>46</v>
      </c>
      <c r="C2" s="21" t="s">
        <v>82</v>
      </c>
      <c r="D2" s="68">
        <v>0</v>
      </c>
      <c r="E2" s="120"/>
      <c r="F2" s="121"/>
    </row>
    <row r="3" spans="1:6" ht="15" customHeight="1" x14ac:dyDescent="0.25">
      <c r="A3" s="22" t="s">
        <v>65</v>
      </c>
      <c r="B3" s="23" t="s">
        <v>47</v>
      </c>
      <c r="C3" s="23" t="s">
        <v>83</v>
      </c>
      <c r="D3" s="68">
        <v>26839</v>
      </c>
      <c r="E3" s="124" t="s">
        <v>109</v>
      </c>
      <c r="F3" s="125"/>
    </row>
    <row r="4" spans="1:6" ht="15" customHeight="1" x14ac:dyDescent="0.25">
      <c r="A4" s="22" t="s">
        <v>66</v>
      </c>
      <c r="B4" s="23" t="s">
        <v>48</v>
      </c>
      <c r="C4" s="23" t="s">
        <v>84</v>
      </c>
      <c r="D4" s="68">
        <v>0</v>
      </c>
      <c r="E4" s="124"/>
      <c r="F4" s="125"/>
    </row>
    <row r="5" spans="1:6" s="93" customFormat="1" ht="15" customHeight="1" x14ac:dyDescent="0.25">
      <c r="A5" s="22" t="s">
        <v>67</v>
      </c>
      <c r="B5" s="23" t="s">
        <v>49</v>
      </c>
      <c r="C5" s="23" t="s">
        <v>85</v>
      </c>
      <c r="D5" s="11">
        <v>39300</v>
      </c>
      <c r="E5" s="124" t="s">
        <v>116</v>
      </c>
      <c r="F5" s="125"/>
    </row>
    <row r="6" spans="1:6" ht="15" customHeight="1" x14ac:dyDescent="0.25">
      <c r="A6" s="22" t="s">
        <v>68</v>
      </c>
      <c r="B6" s="23" t="s">
        <v>50</v>
      </c>
      <c r="C6" s="23" t="s">
        <v>86</v>
      </c>
      <c r="D6" s="68">
        <v>0</v>
      </c>
      <c r="E6" s="116"/>
      <c r="F6" s="117"/>
    </row>
    <row r="7" spans="1:6" ht="15" customHeight="1" x14ac:dyDescent="0.25">
      <c r="A7" s="22" t="s">
        <v>69</v>
      </c>
      <c r="B7" s="23" t="s">
        <v>51</v>
      </c>
      <c r="C7" s="23" t="s">
        <v>87</v>
      </c>
      <c r="D7" s="68">
        <v>0</v>
      </c>
      <c r="E7" s="116"/>
      <c r="F7" s="117"/>
    </row>
    <row r="8" spans="1:6" ht="15" customHeight="1" x14ac:dyDescent="0.25">
      <c r="A8" s="22" t="s">
        <v>70</v>
      </c>
      <c r="B8" s="23" t="s">
        <v>52</v>
      </c>
      <c r="C8" s="23" t="s">
        <v>88</v>
      </c>
      <c r="D8" s="68">
        <v>0</v>
      </c>
      <c r="E8" s="116"/>
      <c r="F8" s="117"/>
    </row>
    <row r="9" spans="1:6" ht="15" customHeight="1" x14ac:dyDescent="0.25">
      <c r="A9" s="22" t="s">
        <v>71</v>
      </c>
      <c r="B9" s="23" t="s">
        <v>53</v>
      </c>
      <c r="C9" s="23" t="s">
        <v>89</v>
      </c>
      <c r="D9" s="68">
        <v>0</v>
      </c>
      <c r="E9" s="116"/>
      <c r="F9" s="117"/>
    </row>
    <row r="10" spans="1:6" ht="15" customHeight="1" x14ac:dyDescent="0.25">
      <c r="A10" s="22" t="s">
        <v>72</v>
      </c>
      <c r="B10" s="23" t="s">
        <v>54</v>
      </c>
      <c r="C10" s="23" t="s">
        <v>90</v>
      </c>
      <c r="D10" s="68">
        <v>0</v>
      </c>
      <c r="E10" s="116"/>
      <c r="F10" s="117"/>
    </row>
    <row r="11" spans="1:6" ht="15" customHeight="1" x14ac:dyDescent="0.25">
      <c r="A11" s="22" t="s">
        <v>73</v>
      </c>
      <c r="B11" s="23" t="s">
        <v>55</v>
      </c>
      <c r="C11" s="23" t="s">
        <v>91</v>
      </c>
      <c r="D11" s="68">
        <v>0</v>
      </c>
      <c r="E11" s="116"/>
      <c r="F11" s="117"/>
    </row>
    <row r="12" spans="1:6" ht="15" customHeight="1" x14ac:dyDescent="0.25">
      <c r="A12" s="22" t="s">
        <v>74</v>
      </c>
      <c r="B12" s="23" t="s">
        <v>56</v>
      </c>
      <c r="C12" s="23" t="s">
        <v>92</v>
      </c>
      <c r="D12" s="68">
        <v>0</v>
      </c>
      <c r="E12" s="116"/>
      <c r="F12" s="117"/>
    </row>
    <row r="13" spans="1:6" ht="15" customHeight="1" x14ac:dyDescent="0.25">
      <c r="A13" s="22" t="s">
        <v>75</v>
      </c>
      <c r="B13" s="23" t="s">
        <v>57</v>
      </c>
      <c r="C13" s="23" t="s">
        <v>93</v>
      </c>
      <c r="D13" s="68">
        <v>0</v>
      </c>
      <c r="E13" s="116"/>
      <c r="F13" s="117"/>
    </row>
    <row r="14" spans="1:6" ht="15" customHeight="1" x14ac:dyDescent="0.25">
      <c r="A14" s="22" t="s">
        <v>76</v>
      </c>
      <c r="B14" s="23" t="s">
        <v>58</v>
      </c>
      <c r="C14" s="23" t="s">
        <v>94</v>
      </c>
      <c r="D14" s="68">
        <v>0</v>
      </c>
      <c r="E14" s="126"/>
      <c r="F14" s="127"/>
    </row>
    <row r="15" spans="1:6" ht="15" customHeight="1" x14ac:dyDescent="0.25">
      <c r="A15" s="22" t="s">
        <v>77</v>
      </c>
      <c r="B15" s="23" t="s">
        <v>59</v>
      </c>
      <c r="C15" s="23" t="s">
        <v>95</v>
      </c>
      <c r="D15" s="68">
        <v>0</v>
      </c>
      <c r="E15" s="116"/>
      <c r="F15" s="117"/>
    </row>
    <row r="16" spans="1:6" ht="15" customHeight="1" x14ac:dyDescent="0.25">
      <c r="A16" s="22" t="s">
        <v>78</v>
      </c>
      <c r="B16" s="23" t="s">
        <v>60</v>
      </c>
      <c r="C16" s="23" t="s">
        <v>96</v>
      </c>
      <c r="D16" s="68">
        <v>0</v>
      </c>
      <c r="E16" s="116"/>
      <c r="F16" s="117"/>
    </row>
    <row r="17" spans="1:6" ht="15" customHeight="1" x14ac:dyDescent="0.25">
      <c r="A17" s="22" t="s">
        <v>79</v>
      </c>
      <c r="B17" s="23" t="s">
        <v>61</v>
      </c>
      <c r="C17" s="23" t="s">
        <v>97</v>
      </c>
      <c r="D17" s="68">
        <v>0</v>
      </c>
      <c r="E17" s="116"/>
      <c r="F17" s="117"/>
    </row>
    <row r="18" spans="1:6" ht="15" customHeight="1" x14ac:dyDescent="0.25">
      <c r="A18" s="22" t="s">
        <v>80</v>
      </c>
      <c r="B18" s="23" t="s">
        <v>62</v>
      </c>
      <c r="C18" s="23" t="s">
        <v>98</v>
      </c>
      <c r="D18" s="68">
        <v>0</v>
      </c>
      <c r="E18" s="116"/>
      <c r="F18" s="117"/>
    </row>
    <row r="19" spans="1:6" ht="15" customHeight="1" thickBot="1" x14ac:dyDescent="0.3">
      <c r="A19" s="22" t="s">
        <v>81</v>
      </c>
      <c r="B19" s="23" t="s">
        <v>63</v>
      </c>
      <c r="C19" s="23" t="s">
        <v>99</v>
      </c>
      <c r="D19" s="69">
        <v>0</v>
      </c>
      <c r="E19" s="122"/>
      <c r="F19" s="123"/>
    </row>
    <row r="20" spans="1:6" ht="15.75" thickBot="1" x14ac:dyDescent="0.3">
      <c r="A20" s="60" t="s">
        <v>43</v>
      </c>
      <c r="B20" s="61"/>
      <c r="C20" s="62"/>
      <c r="D20" s="63">
        <f>SUM(D2:D19)</f>
        <v>66139</v>
      </c>
      <c r="E20" s="64"/>
      <c r="F20" s="65"/>
    </row>
  </sheetData>
  <mergeCells count="19">
    <mergeCell ref="E14:F14"/>
    <mergeCell ref="E15:F15"/>
    <mergeCell ref="E16:F16"/>
    <mergeCell ref="E17:F17"/>
    <mergeCell ref="E1:F1"/>
    <mergeCell ref="E2:F2"/>
    <mergeCell ref="E19:F1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8:F18"/>
    <mergeCell ref="E13:F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2016-02-01T12:11:26Z</cp:lastPrinted>
  <dcterms:created xsi:type="dcterms:W3CDTF">2011-01-12T08:08:50Z</dcterms:created>
  <dcterms:modified xsi:type="dcterms:W3CDTF">2016-04-01T06:07:40Z</dcterms:modified>
</cp:coreProperties>
</file>