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5" l="1"/>
  <c r="D27" i="5" l="1"/>
  <c r="E27" i="5"/>
  <c r="F27" i="5"/>
  <c r="H27" i="5"/>
  <c r="I27" i="5"/>
  <c r="J27" i="5"/>
  <c r="K27" i="5"/>
  <c r="O27" i="5"/>
  <c r="M27" i="5"/>
  <c r="L25" i="1" l="1"/>
  <c r="K25" i="1"/>
  <c r="J25" i="1"/>
  <c r="I25" i="1"/>
  <c r="H25" i="1"/>
  <c r="G25" i="1"/>
  <c r="F25" i="1"/>
  <c r="E25" i="1"/>
  <c r="D25" i="1"/>
  <c r="N27" i="5"/>
  <c r="G27" i="5"/>
  <c r="C27" i="5"/>
  <c r="B27" i="5"/>
  <c r="O50" i="5" l="1"/>
  <c r="N50" i="5"/>
  <c r="M50" i="5"/>
  <c r="L50" i="5"/>
  <c r="K50" i="5"/>
  <c r="J50" i="5"/>
  <c r="I50" i="5"/>
  <c r="H50" i="5"/>
  <c r="G50" i="5"/>
  <c r="F50" i="5"/>
  <c r="E50" i="5"/>
  <c r="D50" i="5"/>
  <c r="C50" i="5"/>
  <c r="B50" i="5"/>
</calcChain>
</file>

<file path=xl/comments1.xml><?xml version="1.0" encoding="utf-8"?>
<comments xmlns="http://schemas.openxmlformats.org/spreadsheetml/2006/main">
  <authors>
    <author>kub350</author>
  </authors>
  <commentList>
    <comment ref="P6" authorId="0">
      <text>
        <r>
          <rPr>
            <b/>
            <sz val="8"/>
            <color indexed="81"/>
            <rFont val="Tahoma"/>
            <family val="2"/>
            <charset val="238"/>
          </rPr>
          <t>Jaké ocenění
kdo ho získal,
kde/od koho
kdy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7" authorId="0">
      <text>
        <r>
          <rPr>
            <b/>
            <sz val="8"/>
            <color indexed="81"/>
            <rFont val="Tahoma"/>
            <charset val="1"/>
          </rPr>
          <t>5xP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b/>
            <sz val="8"/>
            <color indexed="81"/>
            <rFont val="Tahoma"/>
            <charset val="1"/>
          </rPr>
          <t>3xzvaná přednáška CEC 2015 Japonsko, PSMAM Zakyntos, Recko, MICAI, Cuernavaca Mexiko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L26" authorId="0">
      <text>
        <r>
          <rPr>
            <b/>
            <sz val="8"/>
            <color indexed="81"/>
            <rFont val="Tahoma"/>
            <charset val="1"/>
          </rPr>
          <t>4xUV</t>
        </r>
        <r>
          <rPr>
            <sz val="8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<sst xmlns="http://schemas.openxmlformats.org/spreadsheetml/2006/main" count="199" uniqueCount="121">
  <si>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</si>
  <si>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</si>
  <si>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</si>
  <si>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</si>
  <si>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</si>
  <si>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</si>
  <si>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</si>
  <si>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</si>
  <si>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</si>
  <si>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</si>
  <si>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</si>
  <si>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</si>
  <si>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</si>
  <si>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</si>
  <si>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</si>
  <si>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</si>
  <si>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</si>
  <si>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</si>
  <si>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</si>
  <si>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</si>
  <si>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</si>
  <si>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</si>
  <si>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</si>
  <si>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</si>
  <si>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</si>
  <si>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</si>
  <si>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</si>
  <si>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</si>
  <si>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</si>
  <si>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</si>
  <si>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</si>
  <si>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</si>
  <si>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</si>
  <si>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</si>
  <si>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</si>
  <si>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</si>
  <si>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2015</t>
  </si>
  <si>
    <t>D - příspěvek ve sborníku v databázi WoS nebo SCOPUS</t>
  </si>
  <si>
    <t>Příspěvky na konferencích nepublikované (např. poster)</t>
  </si>
  <si>
    <t xml:space="preserve">  Popis ocenění</t>
  </si>
  <si>
    <t>Vyhodnocení SGS za rok 2015 - výstupy realizované (předkládané do RIV)</t>
  </si>
  <si>
    <t xml:space="preserve">Další předpokládaný přínos projektů v následujícím období </t>
  </si>
  <si>
    <t>Celkem</t>
  </si>
  <si>
    <t xml:space="preserve">     Popis konference </t>
  </si>
  <si>
    <t>Vyhodnocení SGS za rok 2015 - čekájící na zařazení (2016/2017)</t>
  </si>
  <si>
    <t>SP2015/100</t>
  </si>
  <si>
    <t>SP2015/84</t>
  </si>
  <si>
    <t>SP2015/192</t>
  </si>
  <si>
    <t>SP2015/170</t>
  </si>
  <si>
    <t> SP2015/182</t>
  </si>
  <si>
    <t>SP2015/151</t>
  </si>
  <si>
    <t>SP2015/81</t>
  </si>
  <si>
    <t>SP2015/174</t>
  </si>
  <si>
    <t>SP 2015/82</t>
  </si>
  <si>
    <t>SP2015/154</t>
  </si>
  <si>
    <t>SP2015/179</t>
  </si>
  <si>
    <t>SP2015/181</t>
  </si>
  <si>
    <t>SP2015/184</t>
  </si>
  <si>
    <t>SP2015/85</t>
  </si>
  <si>
    <t xml:space="preserve"> SP2015/123</t>
  </si>
  <si>
    <t>SP2015/141</t>
  </si>
  <si>
    <t>SP2015/146</t>
  </si>
  <si>
    <t>SP2015/142</t>
  </si>
  <si>
    <t>SP2015/188</t>
  </si>
  <si>
    <t xml:space="preserve">Disertační práce </t>
  </si>
  <si>
    <t>Matematické modelování a vývoj algoritmů pro výpočetně náročné inženýrské úlohy</t>
  </si>
  <si>
    <t>Dalibor Lukáš</t>
  </si>
  <si>
    <t>14.12.2015</t>
  </si>
  <si>
    <t>Stochastické modelování</t>
  </si>
  <si>
    <t>Pavel Jahoda</t>
  </si>
  <si>
    <t>Zajištění optimálního a spolehlivého provozu sítí s OZE</t>
  </si>
  <si>
    <t>Radomír Goňo</t>
  </si>
  <si>
    <t>Vývoj detektoru poruch izolačních systémů s podporou databázových systémů</t>
  </si>
  <si>
    <t>Stanislav Mišák</t>
  </si>
  <si>
    <t>Přenos řídících signálů v osvětlovacích soustavách</t>
  </si>
  <si>
    <t>Tomáš Novák</t>
  </si>
  <si>
    <t>14.12.2015 </t>
  </si>
  <si>
    <t>Výzkum vlivu neharmonického napájení na účinnosti el. pohonů, identifikace anomálií, diagnostika poruch a spolehlivosti napájení el. trakce</t>
  </si>
  <si>
    <t>Jan Otýpka</t>
  </si>
  <si>
    <t>Výzkum moderních algoritmů pro řízení elektrických pohonů</t>
  </si>
  <si>
    <t>Martin Kuchař</t>
  </si>
  <si>
    <t>14.12.12015</t>
  </si>
  <si>
    <t>Vývoj moderních polovodičových měničů pro paralelní spojování stejnosměrných akumulačních soustav</t>
  </si>
  <si>
    <t>Aleš Havel</t>
  </si>
  <si>
    <t>Vytěžování informací z komunikačních sítí, jejich modelování a simulace</t>
  </si>
  <si>
    <t>Miroslav Vozňák</t>
  </si>
  <si>
    <t>Vývoj algoritmů a systémů pro řídicí, monitorovací a bezpečnostní aplikace</t>
  </si>
  <si>
    <t>Jiří Koziorek</t>
  </si>
  <si>
    <t>Biomedicínské systémy XI</t>
  </si>
  <si>
    <t>Marek Penhaker</t>
  </si>
  <si>
    <t>Virtuální instrumentace pro oblast měření a testování II.</t>
  </si>
  <si>
    <t>Petr Bilík</t>
  </si>
  <si>
    <t>Řízení technologických soustav s OAZE</t>
  </si>
  <si>
    <t>Bohumil Horák</t>
  </si>
  <si>
    <t>Znalostní modelování a jeho využití v softwarovém inženýrství</t>
  </si>
  <si>
    <t>Svatopluk Štolfa</t>
  </si>
  <si>
    <t>SP2015/123</t>
  </si>
  <si>
    <t>Rozšiřování nástroje Kaira</t>
  </si>
  <si>
    <t>Marek Běhálek</t>
  </si>
  <si>
    <t>Algoritmy pro zpracování obrazových a lidarových dat v průmyslových a dopravních aplikacích II</t>
  </si>
  <si>
    <t>Jan Gaura</t>
  </si>
  <si>
    <t>Paralelní zpracování velkých dat 2</t>
  </si>
  <si>
    <t>Jan Platoš</t>
  </si>
  <si>
    <t>Nekonvenční algoritmy - jejich inovace a aplikace</t>
  </si>
  <si>
    <t>Ivan Zelinka</t>
  </si>
  <si>
    <t>Výzkum a vývoj elektronických systémů pro vozidla s elektrickým pohonem</t>
  </si>
  <si>
    <t>Petr Šimoník</t>
  </si>
  <si>
    <t>Výzkum stárnutí prvků optických sítí</t>
  </si>
  <si>
    <t>Vladimír Vašinek</t>
  </si>
  <si>
    <t>L. Pospíšil - 2. místo, Babuškova cena za dizertaci, M. Merta - 1. místo, Fourierova cena v počítačových vědách</t>
  </si>
  <si>
    <t>Cena Nadace ČEZ 2015: 3. místo v kategorii Elektrické stroje, přístroje, systémy a pohony, které získala členka řešitelského týmu SGS projektu, Ing. Barešová Kateřina za prezentaci s názvem: Návrh univerzálního polovodičového měniče s vodním chlazením pro technologii akumulace.</t>
  </si>
  <si>
    <t>5 </t>
  </si>
  <si>
    <t> 0</t>
  </si>
  <si>
    <t>0 </t>
  </si>
  <si>
    <t> 2</t>
  </si>
  <si>
    <t> 1</t>
  </si>
  <si>
    <t>1 </t>
  </si>
  <si>
    <t>14 </t>
  </si>
  <si>
    <t> 15</t>
  </si>
  <si>
    <t>SP2015/130</t>
  </si>
  <si>
    <t>Fakulta elektrotechniky a informatiky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</si>
</sst>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43" fontId="9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3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30" xfId="0" applyNumberFormat="1" applyFill="1" applyBorder="1"/>
    <xf numFmtId="0" fontId="0" fillId="2" borderId="3" xfId="0" applyFill="1" applyBorder="1"/>
    <xf numFmtId="0" fontId="0" fillId="2" borderId="3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32" xfId="0" applyFont="1" applyFill="1" applyBorder="1" applyAlignment="1">
      <alignment vertical="center"/>
    </xf>
    <xf numFmtId="0" fontId="16" fillId="2" borderId="31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 wrapText="1"/>
    </xf>
    <xf numFmtId="0" fontId="20" fillId="0" borderId="23" xfId="0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0" fontId="20" fillId="0" borderId="25" xfId="0" applyFont="1" applyBorder="1" applyAlignment="1">
      <alignment vertical="center"/>
    </xf>
    <xf numFmtId="0" fontId="19" fillId="0" borderId="22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7" xfId="0" applyFont="1" applyBorder="1" applyAlignment="1" applyProtection="1">
      <alignment vertical="center" wrapText="1"/>
      <protection locked="0"/>
    </xf>
    <xf numFmtId="0" fontId="20" fillId="0" borderId="6" xfId="0" applyFont="1" applyBorder="1" applyAlignment="1" applyProtection="1">
      <alignment vertical="center" wrapText="1"/>
      <protection locked="0"/>
    </xf>
    <xf numFmtId="0" fontId="19" fillId="0" borderId="40" xfId="0" applyFont="1" applyFill="1" applyBorder="1" applyAlignment="1">
      <alignment vertical="center" wrapText="1"/>
    </xf>
    <xf numFmtId="0" fontId="20" fillId="0" borderId="17" xfId="0" applyFont="1" applyBorder="1" applyAlignment="1">
      <alignment vertical="center"/>
    </xf>
    <xf numFmtId="0" fontId="20" fillId="0" borderId="18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6" xfId="0" applyFont="1" applyBorder="1" applyAlignment="1">
      <alignment vertical="center" wrapText="1"/>
    </xf>
    <xf numFmtId="0" fontId="19" fillId="0" borderId="37" xfId="0" applyFont="1" applyFill="1" applyBorder="1" applyAlignment="1">
      <alignment vertical="center" wrapText="1"/>
    </xf>
    <xf numFmtId="0" fontId="20" fillId="0" borderId="34" xfId="0" applyFont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20" fillId="0" borderId="41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9" fillId="3" borderId="12" xfId="0" applyFont="1" applyFill="1" applyBorder="1" applyAlignment="1">
      <alignment vertical="center" wrapText="1"/>
    </xf>
    <xf numFmtId="0" fontId="19" fillId="3" borderId="13" xfId="0" applyFont="1" applyFill="1" applyBorder="1" applyAlignment="1">
      <alignment vertical="center" wrapText="1"/>
    </xf>
    <xf numFmtId="0" fontId="19" fillId="0" borderId="13" xfId="0" applyFont="1" applyFill="1" applyBorder="1" applyAlignment="1">
      <alignment vertical="center"/>
    </xf>
    <xf numFmtId="3" fontId="19" fillId="0" borderId="13" xfId="0" applyNumberFormat="1" applyFont="1" applyFill="1" applyBorder="1" applyAlignment="1">
      <alignment vertical="center"/>
    </xf>
    <xf numFmtId="3" fontId="20" fillId="0" borderId="13" xfId="0" applyNumberFormat="1" applyFont="1" applyBorder="1" applyAlignment="1" applyProtection="1">
      <alignment vertical="center" wrapText="1"/>
      <protection locked="0"/>
    </xf>
    <xf numFmtId="3" fontId="20" fillId="0" borderId="13" xfId="0" applyNumberFormat="1" applyFont="1" applyBorder="1" applyAlignment="1" applyProtection="1">
      <alignment vertical="center"/>
      <protection locked="0"/>
    </xf>
    <xf numFmtId="0" fontId="20" fillId="0" borderId="13" xfId="0" applyFont="1" applyBorder="1" applyAlignment="1" applyProtection="1">
      <alignment vertical="center"/>
      <protection locked="0"/>
    </xf>
    <xf numFmtId="0" fontId="20" fillId="0" borderId="26" xfId="0" applyFont="1" applyBorder="1" applyAlignment="1" applyProtection="1">
      <alignment vertical="center"/>
      <protection locked="0"/>
    </xf>
    <xf numFmtId="49" fontId="20" fillId="0" borderId="14" xfId="0" applyNumberFormat="1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/>
    </xf>
    <xf numFmtId="3" fontId="19" fillId="0" borderId="6" xfId="0" applyNumberFormat="1" applyFont="1" applyFill="1" applyBorder="1" applyAlignment="1">
      <alignment vertical="center"/>
    </xf>
    <xf numFmtId="3" fontId="20" fillId="0" borderId="6" xfId="0" applyNumberFormat="1" applyFont="1" applyBorder="1" applyAlignment="1" applyProtection="1">
      <alignment vertical="center" wrapText="1"/>
      <protection locked="0"/>
    </xf>
    <xf numFmtId="3" fontId="20" fillId="0" borderId="6" xfId="0" applyNumberFormat="1" applyFont="1" applyBorder="1" applyAlignment="1" applyProtection="1">
      <alignment vertical="center"/>
      <protection locked="0"/>
    </xf>
    <xf numFmtId="0" fontId="20" fillId="0" borderId="6" xfId="0" applyFont="1" applyBorder="1" applyAlignment="1" applyProtection="1">
      <alignment vertical="center"/>
      <protection locked="0"/>
    </xf>
    <xf numFmtId="0" fontId="20" fillId="0" borderId="27" xfId="0" applyFont="1" applyBorder="1" applyAlignment="1" applyProtection="1">
      <alignment vertical="center"/>
      <protection locked="0"/>
    </xf>
    <xf numFmtId="49" fontId="20" fillId="0" borderId="8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vertical="center"/>
      <protection locked="0"/>
    </xf>
    <xf numFmtId="0" fontId="19" fillId="0" borderId="27" xfId="0" applyFont="1" applyBorder="1" applyAlignment="1" applyProtection="1">
      <alignment vertical="center"/>
      <protection locked="0"/>
    </xf>
    <xf numFmtId="3" fontId="19" fillId="0" borderId="6" xfId="0" applyNumberFormat="1" applyFont="1" applyFill="1" applyBorder="1" applyAlignment="1">
      <alignment vertical="center" wrapText="1"/>
    </xf>
    <xf numFmtId="3" fontId="19" fillId="0" borderId="6" xfId="0" applyNumberFormat="1" applyFont="1" applyBorder="1" applyAlignment="1" applyProtection="1">
      <alignment vertical="center"/>
      <protection locked="0"/>
    </xf>
    <xf numFmtId="0" fontId="19" fillId="3" borderId="17" xfId="0" applyFont="1" applyFill="1" applyBorder="1" applyAlignment="1">
      <alignment vertical="center" wrapText="1"/>
    </xf>
    <xf numFmtId="0" fontId="19" fillId="3" borderId="18" xfId="0" applyFont="1" applyFill="1" applyBorder="1" applyAlignment="1">
      <alignment vertical="center" wrapText="1"/>
    </xf>
    <xf numFmtId="0" fontId="19" fillId="0" borderId="18" xfId="0" applyFont="1" applyFill="1" applyBorder="1" applyAlignment="1">
      <alignment vertical="center"/>
    </xf>
    <xf numFmtId="3" fontId="19" fillId="0" borderId="18" xfId="0" applyNumberFormat="1" applyFont="1" applyFill="1" applyBorder="1" applyAlignment="1">
      <alignment vertical="center"/>
    </xf>
    <xf numFmtId="3" fontId="20" fillId="0" borderId="18" xfId="0" applyNumberFormat="1" applyFont="1" applyBorder="1" applyAlignment="1" applyProtection="1">
      <alignment vertical="center"/>
      <protection locked="0"/>
    </xf>
    <xf numFmtId="0" fontId="19" fillId="0" borderId="18" xfId="0" applyFont="1" applyBorder="1" applyAlignment="1" applyProtection="1">
      <alignment vertical="center"/>
      <protection locked="0"/>
    </xf>
    <xf numFmtId="0" fontId="19" fillId="0" borderId="28" xfId="0" applyFont="1" applyBorder="1" applyAlignment="1" applyProtection="1">
      <alignment vertical="center"/>
      <protection locked="0"/>
    </xf>
    <xf numFmtId="49" fontId="20" fillId="0" borderId="1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Border="1" applyAlignment="1" applyProtection="1">
      <alignment vertical="center" wrapText="1"/>
      <protection locked="0"/>
    </xf>
    <xf numFmtId="3" fontId="21" fillId="0" borderId="6" xfId="0" applyNumberFormat="1" applyFont="1" applyBorder="1" applyAlignment="1" applyProtection="1">
      <alignment vertical="center"/>
      <protection locked="0"/>
    </xf>
    <xf numFmtId="0" fontId="21" fillId="0" borderId="6" xfId="0" applyFont="1" applyBorder="1" applyAlignment="1" applyProtection="1">
      <alignment vertical="center"/>
      <protection locked="0"/>
    </xf>
    <xf numFmtId="0" fontId="21" fillId="0" borderId="27" xfId="0" applyFont="1" applyBorder="1" applyAlignment="1" applyProtection="1">
      <alignment vertical="center"/>
      <protection locked="0"/>
    </xf>
    <xf numFmtId="0" fontId="19" fillId="3" borderId="41" xfId="0" applyFont="1" applyFill="1" applyBorder="1" applyAlignment="1">
      <alignment vertical="center" wrapText="1"/>
    </xf>
    <xf numFmtId="0" fontId="19" fillId="3" borderId="44" xfId="0" applyFont="1" applyFill="1" applyBorder="1" applyAlignment="1">
      <alignment vertical="center" wrapText="1"/>
    </xf>
    <xf numFmtId="0" fontId="19" fillId="0" borderId="44" xfId="0" applyFont="1" applyFill="1" applyBorder="1" applyAlignment="1">
      <alignment vertical="center"/>
    </xf>
    <xf numFmtId="3" fontId="19" fillId="0" borderId="44" xfId="0" applyNumberFormat="1" applyFont="1" applyFill="1" applyBorder="1" applyAlignment="1">
      <alignment vertical="center"/>
    </xf>
    <xf numFmtId="3" fontId="21" fillId="0" borderId="44" xfId="0" applyNumberFormat="1" applyFont="1" applyBorder="1" applyAlignment="1" applyProtection="1">
      <alignment vertical="center" wrapText="1"/>
      <protection locked="0"/>
    </xf>
    <xf numFmtId="3" fontId="21" fillId="0" borderId="44" xfId="0" applyNumberFormat="1" applyFont="1" applyBorder="1" applyAlignment="1" applyProtection="1">
      <alignment vertical="center"/>
      <protection locked="0"/>
    </xf>
    <xf numFmtId="0" fontId="21" fillId="0" borderId="44" xfId="0" applyFont="1" applyBorder="1" applyAlignment="1" applyProtection="1">
      <alignment vertical="center"/>
      <protection locked="0"/>
    </xf>
    <xf numFmtId="0" fontId="21" fillId="0" borderId="45" xfId="0" applyFont="1" applyBorder="1" applyAlignment="1" applyProtection="1">
      <alignment vertical="center"/>
      <protection locked="0"/>
    </xf>
    <xf numFmtId="49" fontId="20" fillId="0" borderId="46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0" fillId="0" borderId="7" xfId="0" applyFont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4" fillId="0" borderId="24" xfId="4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3" borderId="22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4" xfId="3" applyFont="1" applyFill="1" applyBorder="1" applyAlignment="1">
      <alignment horizontal="center" vertical="center"/>
    </xf>
    <xf numFmtId="0" fontId="14" fillId="0" borderId="6" xfId="4" applyFont="1" applyFill="1" applyBorder="1" applyAlignment="1">
      <alignment horizontal="center" vertical="center"/>
    </xf>
    <xf numFmtId="0" fontId="14" fillId="0" borderId="6" xfId="3" applyFont="1" applyFill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4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0" fontId="20" fillId="0" borderId="6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1" fontId="20" fillId="0" borderId="24" xfId="0" applyNumberFormat="1" applyFont="1" applyBorder="1" applyAlignment="1">
      <alignment vertical="center"/>
    </xf>
    <xf numFmtId="1" fontId="20" fillId="0" borderId="6" xfId="0" applyNumberFormat="1" applyFont="1" applyBorder="1" applyAlignment="1">
      <alignment vertical="center"/>
    </xf>
    <xf numFmtId="1" fontId="20" fillId="0" borderId="6" xfId="0" applyNumberFormat="1" applyFont="1" applyBorder="1" applyAlignment="1">
      <alignment horizontal="right" vertical="center"/>
    </xf>
    <xf numFmtId="1" fontId="20" fillId="0" borderId="18" xfId="0" applyNumberFormat="1" applyFont="1" applyBorder="1" applyAlignment="1">
      <alignment vertical="center"/>
    </xf>
    <xf numFmtId="1" fontId="20" fillId="0" borderId="43" xfId="0" applyNumberFormat="1" applyFont="1" applyBorder="1" applyAlignment="1">
      <alignment vertical="center"/>
    </xf>
    <xf numFmtId="0" fontId="20" fillId="0" borderId="47" xfId="0" applyFont="1" applyBorder="1" applyAlignment="1">
      <alignment vertical="center"/>
    </xf>
    <xf numFmtId="0" fontId="0" fillId="2" borderId="35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39" xfId="0" applyFont="1" applyFill="1" applyBorder="1" applyAlignment="1">
      <alignment horizontal="left" vertical="center"/>
    </xf>
  </cellXfs>
  <cellStyles count="7">
    <cellStyle name="Comma 2" xfId="6"/>
    <cellStyle name="Čárka" xfId="2" builtinId="3"/>
    <cellStyle name="Chybně" xfId="4" builtinId="27"/>
    <cellStyle name="Neutrální" xfId="5" builtinId="28"/>
    <cellStyle name="Normální" xfId="0" builtinId="0"/>
    <cellStyle name="Normální 2" xfId="1"/>
    <cellStyle name="Správně" xfId="3" builtinId="26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selection activeCell="A3" sqref="A3"/>
    </sheetView>
  </sheetViews>
  <sheetFormatPr defaultRowHeight="15" x14ac:dyDescent="0.25"/>
  <cols>
    <col min="1" max="1" width="12.7109375" style="3" customWidth="1"/>
    <col min="2" max="2" width="3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6" t="s">
        <v>23</v>
      </c>
      <c r="D1" s="3" t="s">
        <v>120</v>
      </c>
    </row>
    <row r="2" spans="1:18" ht="18.75" x14ac:dyDescent="0.25">
      <c r="A2" s="2" t="s">
        <v>36</v>
      </c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10" t="s">
        <v>0</v>
      </c>
      <c r="B4" s="10" t="s">
        <v>1</v>
      </c>
      <c r="C4" s="11" t="s">
        <v>2</v>
      </c>
      <c r="D4" s="12" t="s">
        <v>3</v>
      </c>
      <c r="E4" s="12" t="s">
        <v>4</v>
      </c>
      <c r="F4" s="12" t="s">
        <v>5</v>
      </c>
      <c r="G4" s="12" t="s">
        <v>12</v>
      </c>
      <c r="H4" s="12" t="s">
        <v>26</v>
      </c>
      <c r="I4" s="12" t="s">
        <v>27</v>
      </c>
      <c r="J4" s="12" t="s">
        <v>13</v>
      </c>
      <c r="K4" s="12" t="s">
        <v>24</v>
      </c>
      <c r="L4" s="12" t="s">
        <v>25</v>
      </c>
      <c r="M4" s="12" t="s">
        <v>6</v>
      </c>
      <c r="N4" s="5"/>
      <c r="O4" s="6"/>
      <c r="P4" s="6"/>
      <c r="Q4" s="6"/>
      <c r="R4" s="6"/>
    </row>
    <row r="5" spans="1:18" ht="38.25" x14ac:dyDescent="0.25">
      <c r="A5" s="93" t="s">
        <v>45</v>
      </c>
      <c r="B5" s="94" t="s">
        <v>65</v>
      </c>
      <c r="C5" s="94" t="s">
        <v>66</v>
      </c>
      <c r="D5" s="95">
        <v>0</v>
      </c>
      <c r="E5" s="96">
        <v>851100</v>
      </c>
      <c r="F5" s="97">
        <v>434750</v>
      </c>
      <c r="G5" s="98">
        <v>320000</v>
      </c>
      <c r="H5" s="99">
        <v>44</v>
      </c>
      <c r="I5" s="99">
        <v>29</v>
      </c>
      <c r="J5" s="99">
        <v>30</v>
      </c>
      <c r="K5" s="100">
        <v>21.9</v>
      </c>
      <c r="L5" s="99">
        <v>14.5</v>
      </c>
      <c r="M5" s="101" t="s">
        <v>67</v>
      </c>
    </row>
    <row r="6" spans="1:18" x14ac:dyDescent="0.25">
      <c r="A6" s="102" t="s">
        <v>46</v>
      </c>
      <c r="B6" s="103" t="s">
        <v>68</v>
      </c>
      <c r="C6" s="103" t="s">
        <v>69</v>
      </c>
      <c r="D6" s="104">
        <v>0</v>
      </c>
      <c r="E6" s="105">
        <v>290000</v>
      </c>
      <c r="F6" s="106">
        <v>218390</v>
      </c>
      <c r="G6" s="107">
        <v>156750</v>
      </c>
      <c r="H6" s="108">
        <v>16</v>
      </c>
      <c r="I6" s="108">
        <v>9</v>
      </c>
      <c r="J6" s="108">
        <v>11</v>
      </c>
      <c r="K6" s="109">
        <v>7.5</v>
      </c>
      <c r="L6" s="109">
        <v>7</v>
      </c>
      <c r="M6" s="110" t="s">
        <v>67</v>
      </c>
    </row>
    <row r="7" spans="1:18" ht="28.5" customHeight="1" x14ac:dyDescent="0.25">
      <c r="A7" s="102" t="s">
        <v>47</v>
      </c>
      <c r="B7" s="103" t="s">
        <v>70</v>
      </c>
      <c r="C7" s="103" t="s">
        <v>71</v>
      </c>
      <c r="D7" s="104">
        <v>0</v>
      </c>
      <c r="E7" s="105">
        <v>1000000</v>
      </c>
      <c r="F7" s="106">
        <v>270200</v>
      </c>
      <c r="G7" s="107">
        <v>230000</v>
      </c>
      <c r="H7" s="108">
        <v>45</v>
      </c>
      <c r="I7" s="108">
        <v>31</v>
      </c>
      <c r="J7" s="108">
        <v>18</v>
      </c>
      <c r="K7" s="109">
        <v>25</v>
      </c>
      <c r="L7" s="109">
        <v>14</v>
      </c>
      <c r="M7" s="110" t="s">
        <v>67</v>
      </c>
      <c r="O7" s="166" t="s">
        <v>34</v>
      </c>
      <c r="P7" s="166"/>
    </row>
    <row r="8" spans="1:18" ht="38.25" x14ac:dyDescent="0.25">
      <c r="A8" s="102" t="s">
        <v>48</v>
      </c>
      <c r="B8" s="103" t="s">
        <v>72</v>
      </c>
      <c r="C8" s="103" t="s">
        <v>73</v>
      </c>
      <c r="D8" s="104">
        <v>0</v>
      </c>
      <c r="E8" s="105">
        <v>1040000</v>
      </c>
      <c r="F8" s="106">
        <v>435800</v>
      </c>
      <c r="G8" s="107">
        <v>409000</v>
      </c>
      <c r="H8" s="108">
        <v>25</v>
      </c>
      <c r="I8" s="108">
        <v>13</v>
      </c>
      <c r="J8" s="108">
        <v>13</v>
      </c>
      <c r="K8" s="109">
        <v>12</v>
      </c>
      <c r="L8" s="109">
        <v>11</v>
      </c>
      <c r="M8" s="110" t="s">
        <v>67</v>
      </c>
      <c r="O8" s="166"/>
      <c r="P8" s="166"/>
    </row>
    <row r="9" spans="1:18" ht="25.5" x14ac:dyDescent="0.25">
      <c r="A9" s="102" t="s">
        <v>49</v>
      </c>
      <c r="B9" s="103" t="s">
        <v>74</v>
      </c>
      <c r="C9" s="103" t="s">
        <v>75</v>
      </c>
      <c r="D9" s="104">
        <v>0</v>
      </c>
      <c r="E9" s="105">
        <v>400000</v>
      </c>
      <c r="F9" s="106">
        <v>248600</v>
      </c>
      <c r="G9" s="107">
        <v>195000</v>
      </c>
      <c r="H9" s="108">
        <v>27</v>
      </c>
      <c r="I9" s="108">
        <v>19</v>
      </c>
      <c r="J9" s="108">
        <v>9</v>
      </c>
      <c r="K9" s="109">
        <v>14.5</v>
      </c>
      <c r="L9" s="109">
        <v>8</v>
      </c>
      <c r="M9" s="110" t="s">
        <v>76</v>
      </c>
    </row>
    <row r="10" spans="1:18" ht="51" x14ac:dyDescent="0.25">
      <c r="A10" s="102" t="s">
        <v>50</v>
      </c>
      <c r="B10" s="103" t="s">
        <v>77</v>
      </c>
      <c r="C10" s="103" t="s">
        <v>78</v>
      </c>
      <c r="D10" s="104">
        <v>0</v>
      </c>
      <c r="E10" s="105">
        <v>300000</v>
      </c>
      <c r="F10" s="106">
        <v>87120</v>
      </c>
      <c r="G10" s="107">
        <v>58000</v>
      </c>
      <c r="H10" s="108">
        <v>18</v>
      </c>
      <c r="I10" s="108">
        <v>10</v>
      </c>
      <c r="J10" s="108">
        <v>6</v>
      </c>
      <c r="K10" s="109">
        <v>10</v>
      </c>
      <c r="L10" s="109">
        <v>7.5</v>
      </c>
      <c r="M10" s="110" t="s">
        <v>67</v>
      </c>
      <c r="N10" s="7"/>
      <c r="O10" s="7"/>
    </row>
    <row r="11" spans="1:18" ht="25.5" x14ac:dyDescent="0.25">
      <c r="A11" s="102" t="s">
        <v>51</v>
      </c>
      <c r="B11" s="103" t="s">
        <v>79</v>
      </c>
      <c r="C11" s="103" t="s">
        <v>80</v>
      </c>
      <c r="D11" s="104">
        <v>0</v>
      </c>
      <c r="E11" s="105">
        <v>290000</v>
      </c>
      <c r="F11" s="106">
        <v>162000</v>
      </c>
      <c r="G11" s="107">
        <v>162000</v>
      </c>
      <c r="H11" s="111">
        <v>10</v>
      </c>
      <c r="I11" s="111">
        <v>8</v>
      </c>
      <c r="J11" s="111">
        <v>5</v>
      </c>
      <c r="K11" s="112">
        <v>6</v>
      </c>
      <c r="L11" s="112">
        <v>2</v>
      </c>
      <c r="M11" s="110" t="s">
        <v>81</v>
      </c>
      <c r="N11" s="7"/>
      <c r="O11" s="7"/>
    </row>
    <row r="12" spans="1:18" ht="38.25" x14ac:dyDescent="0.25">
      <c r="A12" s="102" t="s">
        <v>52</v>
      </c>
      <c r="B12" s="103" t="s">
        <v>82</v>
      </c>
      <c r="C12" s="103" t="s">
        <v>83</v>
      </c>
      <c r="D12" s="104">
        <v>0</v>
      </c>
      <c r="E12" s="113">
        <v>226000</v>
      </c>
      <c r="F12" s="106">
        <v>126000</v>
      </c>
      <c r="G12" s="107">
        <v>126000</v>
      </c>
      <c r="H12" s="111">
        <v>9</v>
      </c>
      <c r="I12" s="111">
        <v>5</v>
      </c>
      <c r="J12" s="111">
        <v>4</v>
      </c>
      <c r="K12" s="112">
        <v>4.33</v>
      </c>
      <c r="L12" s="112">
        <v>4</v>
      </c>
      <c r="M12" s="110" t="s">
        <v>67</v>
      </c>
      <c r="N12" s="7"/>
      <c r="O12" s="166" t="s">
        <v>35</v>
      </c>
      <c r="P12" s="166"/>
    </row>
    <row r="13" spans="1:18" ht="25.5" x14ac:dyDescent="0.25">
      <c r="A13" s="102" t="s">
        <v>53</v>
      </c>
      <c r="B13" s="103" t="s">
        <v>84</v>
      </c>
      <c r="C13" s="103" t="s">
        <v>85</v>
      </c>
      <c r="D13" s="104">
        <v>0</v>
      </c>
      <c r="E13" s="105">
        <v>873000</v>
      </c>
      <c r="F13" s="106">
        <v>598085</v>
      </c>
      <c r="G13" s="107">
        <v>555855</v>
      </c>
      <c r="H13" s="108">
        <v>43</v>
      </c>
      <c r="I13" s="108">
        <v>28</v>
      </c>
      <c r="J13" s="108">
        <v>16</v>
      </c>
      <c r="K13" s="109">
        <v>15</v>
      </c>
      <c r="L13" s="109">
        <v>9</v>
      </c>
      <c r="M13" s="110" t="s">
        <v>67</v>
      </c>
      <c r="N13" s="7"/>
      <c r="O13" s="166"/>
      <c r="P13" s="166"/>
    </row>
    <row r="14" spans="1:18" ht="25.5" x14ac:dyDescent="0.25">
      <c r="A14" s="102" t="s">
        <v>54</v>
      </c>
      <c r="B14" s="103" t="s">
        <v>86</v>
      </c>
      <c r="C14" s="103" t="s">
        <v>87</v>
      </c>
      <c r="D14" s="104">
        <v>0</v>
      </c>
      <c r="E14" s="105">
        <v>920000</v>
      </c>
      <c r="F14" s="106">
        <v>548718</v>
      </c>
      <c r="G14" s="107">
        <v>366000</v>
      </c>
      <c r="H14" s="108">
        <v>34</v>
      </c>
      <c r="I14" s="108">
        <v>20</v>
      </c>
      <c r="J14" s="108">
        <v>20</v>
      </c>
      <c r="K14" s="109">
        <v>18.66</v>
      </c>
      <c r="L14" s="109">
        <v>11.5</v>
      </c>
      <c r="M14" s="110" t="s">
        <v>67</v>
      </c>
      <c r="N14" s="7"/>
      <c r="O14" s="7"/>
    </row>
    <row r="15" spans="1:18" x14ac:dyDescent="0.25">
      <c r="A15" s="102" t="s">
        <v>55</v>
      </c>
      <c r="B15" s="103" t="s">
        <v>88</v>
      </c>
      <c r="C15" s="103" t="s">
        <v>89</v>
      </c>
      <c r="D15" s="104">
        <v>0</v>
      </c>
      <c r="E15" s="105">
        <v>1450000</v>
      </c>
      <c r="F15" s="106">
        <v>300000</v>
      </c>
      <c r="G15" s="107">
        <v>300000</v>
      </c>
      <c r="H15" s="108">
        <v>12</v>
      </c>
      <c r="I15" s="108">
        <v>10</v>
      </c>
      <c r="J15" s="108">
        <v>10</v>
      </c>
      <c r="K15" s="109">
        <v>6.71</v>
      </c>
      <c r="L15" s="109">
        <v>2</v>
      </c>
      <c r="M15" s="110" t="s">
        <v>67</v>
      </c>
      <c r="N15" s="7"/>
      <c r="O15" s="7"/>
    </row>
    <row r="16" spans="1:18" ht="25.5" x14ac:dyDescent="0.25">
      <c r="A16" s="102" t="s">
        <v>56</v>
      </c>
      <c r="B16" s="103" t="s">
        <v>90</v>
      </c>
      <c r="C16" s="103" t="s">
        <v>91</v>
      </c>
      <c r="D16" s="104">
        <v>0</v>
      </c>
      <c r="E16" s="105">
        <v>680000</v>
      </c>
      <c r="F16" s="106">
        <v>140000</v>
      </c>
      <c r="G16" s="114">
        <v>140000</v>
      </c>
      <c r="H16" s="108">
        <v>14</v>
      </c>
      <c r="I16" s="108">
        <v>10</v>
      </c>
      <c r="J16" s="108">
        <v>10</v>
      </c>
      <c r="K16" s="109">
        <v>4.2</v>
      </c>
      <c r="L16" s="109">
        <v>3.2</v>
      </c>
      <c r="M16" s="110" t="s">
        <v>67</v>
      </c>
      <c r="N16" s="7"/>
      <c r="O16" s="7"/>
    </row>
    <row r="17" spans="1:15" x14ac:dyDescent="0.25">
      <c r="A17" s="102" t="s">
        <v>57</v>
      </c>
      <c r="B17" s="103" t="s">
        <v>92</v>
      </c>
      <c r="C17" s="103" t="s">
        <v>93</v>
      </c>
      <c r="D17" s="104">
        <v>0</v>
      </c>
      <c r="E17" s="105">
        <v>295000</v>
      </c>
      <c r="F17" s="106">
        <v>60200</v>
      </c>
      <c r="G17" s="106">
        <v>60200</v>
      </c>
      <c r="H17" s="108">
        <v>11</v>
      </c>
      <c r="I17" s="108">
        <v>6</v>
      </c>
      <c r="J17" s="108">
        <v>6</v>
      </c>
      <c r="K17" s="109">
        <v>5.66</v>
      </c>
      <c r="L17" s="109">
        <v>3</v>
      </c>
      <c r="M17" s="110" t="s">
        <v>67</v>
      </c>
      <c r="N17" s="7"/>
      <c r="O17" s="7"/>
    </row>
    <row r="18" spans="1:15" ht="25.5" x14ac:dyDescent="0.25">
      <c r="A18" s="102" t="s">
        <v>58</v>
      </c>
      <c r="B18" s="103" t="s">
        <v>94</v>
      </c>
      <c r="C18" s="103" t="s">
        <v>95</v>
      </c>
      <c r="D18" s="104">
        <v>0</v>
      </c>
      <c r="E18" s="105">
        <v>420000</v>
      </c>
      <c r="F18" s="106">
        <v>97400</v>
      </c>
      <c r="G18" s="108">
        <v>84000</v>
      </c>
      <c r="H18" s="111">
        <v>25</v>
      </c>
      <c r="I18" s="111">
        <v>20</v>
      </c>
      <c r="J18" s="111">
        <v>4</v>
      </c>
      <c r="K18" s="112">
        <v>9.17</v>
      </c>
      <c r="L18" s="112">
        <v>5</v>
      </c>
      <c r="M18" s="110" t="s">
        <v>81</v>
      </c>
      <c r="N18" s="7"/>
      <c r="O18" s="7"/>
    </row>
    <row r="19" spans="1:15" x14ac:dyDescent="0.25">
      <c r="A19" s="102" t="s">
        <v>96</v>
      </c>
      <c r="B19" s="103" t="s">
        <v>97</v>
      </c>
      <c r="C19" s="103" t="s">
        <v>98</v>
      </c>
      <c r="D19" s="104">
        <v>0</v>
      </c>
      <c r="E19" s="105">
        <v>260000</v>
      </c>
      <c r="F19" s="107">
        <v>198600</v>
      </c>
      <c r="G19" s="107">
        <v>145000</v>
      </c>
      <c r="H19" s="111">
        <v>17</v>
      </c>
      <c r="I19" s="111">
        <v>12</v>
      </c>
      <c r="J19" s="111">
        <v>13</v>
      </c>
      <c r="K19" s="112">
        <v>6.5</v>
      </c>
      <c r="L19" s="112">
        <v>3.5</v>
      </c>
      <c r="M19" s="110" t="s">
        <v>67</v>
      </c>
      <c r="N19" s="7"/>
      <c r="O19" s="7"/>
    </row>
    <row r="20" spans="1:15" ht="38.25" x14ac:dyDescent="0.25">
      <c r="A20" s="115" t="s">
        <v>60</v>
      </c>
      <c r="B20" s="116" t="s">
        <v>99</v>
      </c>
      <c r="C20" s="116" t="s">
        <v>100</v>
      </c>
      <c r="D20" s="117">
        <v>0</v>
      </c>
      <c r="E20" s="118">
        <v>450000</v>
      </c>
      <c r="F20" s="119">
        <v>110000</v>
      </c>
      <c r="G20" s="119">
        <v>110000</v>
      </c>
      <c r="H20" s="120">
        <v>25</v>
      </c>
      <c r="I20" s="120">
        <v>16</v>
      </c>
      <c r="J20" s="120">
        <v>8</v>
      </c>
      <c r="K20" s="121">
        <v>8.66</v>
      </c>
      <c r="L20" s="121">
        <v>8.33</v>
      </c>
      <c r="M20" s="122" t="s">
        <v>67</v>
      </c>
    </row>
    <row r="21" spans="1:15" x14ac:dyDescent="0.25">
      <c r="A21" s="115" t="s">
        <v>61</v>
      </c>
      <c r="B21" s="116" t="s">
        <v>101</v>
      </c>
      <c r="C21" s="116" t="s">
        <v>102</v>
      </c>
      <c r="D21" s="117">
        <v>0</v>
      </c>
      <c r="E21" s="118">
        <v>1350000</v>
      </c>
      <c r="F21" s="119">
        <v>612225</v>
      </c>
      <c r="G21" s="119">
        <v>512300</v>
      </c>
      <c r="H21" s="120">
        <v>31</v>
      </c>
      <c r="I21" s="120">
        <v>19</v>
      </c>
      <c r="J21" s="120">
        <v>22</v>
      </c>
      <c r="K21" s="121">
        <v>5.444</v>
      </c>
      <c r="L21" s="121">
        <v>0.55600000000000005</v>
      </c>
      <c r="M21" s="122" t="s">
        <v>67</v>
      </c>
    </row>
    <row r="22" spans="1:15" ht="25.5" x14ac:dyDescent="0.25">
      <c r="A22" s="115" t="s">
        <v>62</v>
      </c>
      <c r="B22" s="116" t="s">
        <v>103</v>
      </c>
      <c r="C22" s="116" t="s">
        <v>104</v>
      </c>
      <c r="D22" s="117">
        <v>0</v>
      </c>
      <c r="E22" s="118">
        <v>320000</v>
      </c>
      <c r="F22" s="119">
        <v>130000</v>
      </c>
      <c r="G22" s="119">
        <v>130000</v>
      </c>
      <c r="H22" s="120">
        <v>23</v>
      </c>
      <c r="I22" s="120">
        <v>20</v>
      </c>
      <c r="J22" s="120">
        <v>13</v>
      </c>
      <c r="K22" s="121">
        <v>13</v>
      </c>
      <c r="L22" s="121">
        <v>3</v>
      </c>
      <c r="M22" s="122" t="s">
        <v>67</v>
      </c>
    </row>
    <row r="23" spans="1:15" ht="25.5" x14ac:dyDescent="0.25">
      <c r="A23" s="103" t="s">
        <v>63</v>
      </c>
      <c r="B23" s="103" t="s">
        <v>105</v>
      </c>
      <c r="C23" s="103" t="s">
        <v>106</v>
      </c>
      <c r="D23" s="104">
        <v>0</v>
      </c>
      <c r="E23" s="105">
        <v>226000</v>
      </c>
      <c r="F23" s="123">
        <v>126000</v>
      </c>
      <c r="G23" s="124">
        <v>126000</v>
      </c>
      <c r="H23" s="125">
        <v>8</v>
      </c>
      <c r="I23" s="125">
        <v>5</v>
      </c>
      <c r="J23" s="125">
        <v>5</v>
      </c>
      <c r="K23" s="126">
        <v>4</v>
      </c>
      <c r="L23" s="126">
        <v>1.17</v>
      </c>
      <c r="M23" s="110" t="s">
        <v>67</v>
      </c>
    </row>
    <row r="24" spans="1:15" ht="15.75" thickBot="1" x14ac:dyDescent="0.3">
      <c r="A24" s="127" t="s">
        <v>119</v>
      </c>
      <c r="B24" s="128" t="s">
        <v>107</v>
      </c>
      <c r="C24" s="128" t="s">
        <v>108</v>
      </c>
      <c r="D24" s="129">
        <v>0</v>
      </c>
      <c r="E24" s="130">
        <v>641000</v>
      </c>
      <c r="F24" s="131">
        <v>258000</v>
      </c>
      <c r="G24" s="132">
        <v>258000</v>
      </c>
      <c r="H24" s="133">
        <v>25</v>
      </c>
      <c r="I24" s="133">
        <v>19</v>
      </c>
      <c r="J24" s="133">
        <v>19</v>
      </c>
      <c r="K24" s="134">
        <v>19</v>
      </c>
      <c r="L24" s="134">
        <v>6</v>
      </c>
      <c r="M24" s="135" t="s">
        <v>67</v>
      </c>
    </row>
    <row r="25" spans="1:15" ht="15.75" thickBot="1" x14ac:dyDescent="0.3">
      <c r="A25" s="13" t="s">
        <v>11</v>
      </c>
      <c r="B25" s="14"/>
      <c r="C25" s="14"/>
      <c r="D25" s="15">
        <f t="shared" ref="D25:L25" si="0">SUM(D5:D24)</f>
        <v>0</v>
      </c>
      <c r="E25" s="15">
        <f t="shared" si="0"/>
        <v>12282100</v>
      </c>
      <c r="F25" s="16">
        <f t="shared" si="0"/>
        <v>5162088</v>
      </c>
      <c r="G25" s="16">
        <f t="shared" si="0"/>
        <v>4444105</v>
      </c>
      <c r="H25" s="14">
        <f t="shared" si="0"/>
        <v>462</v>
      </c>
      <c r="I25" s="14">
        <f t="shared" si="0"/>
        <v>309</v>
      </c>
      <c r="J25" s="14">
        <f t="shared" si="0"/>
        <v>242</v>
      </c>
      <c r="K25" s="27">
        <f t="shared" si="0"/>
        <v>217.23399999999998</v>
      </c>
      <c r="L25" s="27">
        <f t="shared" si="0"/>
        <v>124.256</v>
      </c>
      <c r="M25" s="17"/>
    </row>
    <row r="27" spans="1:15" x14ac:dyDescent="0.25">
      <c r="B27" s="4"/>
    </row>
  </sheetData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50"/>
  <sheetViews>
    <sheetView zoomScaleNormal="100" workbookViewId="0">
      <selection activeCell="A3" sqref="A3"/>
    </sheetView>
  </sheetViews>
  <sheetFormatPr defaultRowHeight="15" x14ac:dyDescent="0.25"/>
  <cols>
    <col min="1" max="1" width="19.42578125" style="3" customWidth="1"/>
    <col min="2" max="2" width="6.85546875" style="3" customWidth="1"/>
    <col min="3" max="3" width="8.5703125" style="3" customWidth="1"/>
    <col min="4" max="4" width="9" style="3" customWidth="1"/>
    <col min="5" max="5" width="12.42578125" style="3" customWidth="1"/>
    <col min="6" max="6" width="12.140625" style="3" customWidth="1"/>
    <col min="7" max="7" width="14.85546875" style="3" customWidth="1"/>
    <col min="8" max="8" width="24.5703125" style="3" customWidth="1"/>
    <col min="9" max="9" width="16.5703125" style="3" customWidth="1"/>
    <col min="10" max="10" width="15.7109375" style="3" customWidth="1"/>
    <col min="11" max="11" width="20.140625" style="3" customWidth="1"/>
    <col min="12" max="12" width="12.5703125" style="3" customWidth="1"/>
    <col min="13" max="13" width="15.85546875" style="3" customWidth="1"/>
    <col min="14" max="14" width="17.140625" style="3" customWidth="1"/>
    <col min="15" max="15" width="19" style="3" customWidth="1"/>
    <col min="16" max="16" width="79.7109375" style="3" customWidth="1"/>
    <col min="17" max="16384" width="9.140625" style="3"/>
  </cols>
  <sheetData>
    <row r="2" spans="1:16" ht="18.75" x14ac:dyDescent="0.25">
      <c r="A2" s="2" t="s">
        <v>40</v>
      </c>
    </row>
    <row r="3" spans="1:16" ht="15.75" thickBot="1" x14ac:dyDescent="0.3"/>
    <row r="4" spans="1:16" ht="15.75" thickBot="1" x14ac:dyDescent="0.3">
      <c r="A4" s="170" t="s">
        <v>10</v>
      </c>
      <c r="B4" s="167" t="s">
        <v>9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8"/>
    </row>
    <row r="5" spans="1:16" ht="15.75" thickBot="1" x14ac:dyDescent="0.3">
      <c r="A5" s="171"/>
      <c r="B5" s="167" t="s">
        <v>8</v>
      </c>
      <c r="C5" s="167"/>
      <c r="D5" s="167"/>
      <c r="E5" s="167"/>
      <c r="F5" s="167"/>
      <c r="G5" s="167"/>
      <c r="H5" s="168"/>
      <c r="I5" s="173" t="s">
        <v>30</v>
      </c>
      <c r="J5" s="174"/>
      <c r="K5" s="174"/>
      <c r="L5" s="175"/>
      <c r="M5" s="169" t="s">
        <v>7</v>
      </c>
      <c r="N5" s="168"/>
      <c r="O5" s="10"/>
    </row>
    <row r="6" spans="1:16" ht="60.75" thickBot="1" x14ac:dyDescent="0.3">
      <c r="A6" s="172"/>
      <c r="B6" s="20" t="s">
        <v>14</v>
      </c>
      <c r="C6" s="21" t="s">
        <v>15</v>
      </c>
      <c r="D6" s="21" t="s">
        <v>16</v>
      </c>
      <c r="E6" s="22" t="s">
        <v>33</v>
      </c>
      <c r="F6" s="22" t="s">
        <v>17</v>
      </c>
      <c r="G6" s="22" t="s">
        <v>31</v>
      </c>
      <c r="H6" s="22" t="s">
        <v>28</v>
      </c>
      <c r="I6" s="22" t="s">
        <v>20</v>
      </c>
      <c r="J6" s="22" t="s">
        <v>32</v>
      </c>
      <c r="K6" s="22" t="s">
        <v>21</v>
      </c>
      <c r="L6" s="23" t="s">
        <v>22</v>
      </c>
      <c r="M6" s="21" t="s">
        <v>64</v>
      </c>
      <c r="N6" s="21" t="s">
        <v>19</v>
      </c>
      <c r="O6" s="46" t="s">
        <v>29</v>
      </c>
      <c r="P6" s="47" t="s">
        <v>39</v>
      </c>
    </row>
    <row r="7" spans="1:16" ht="30" x14ac:dyDescent="0.25">
      <c r="A7" s="69" t="s">
        <v>45</v>
      </c>
      <c r="B7" s="70">
        <v>11</v>
      </c>
      <c r="C7" s="71">
        <v>1</v>
      </c>
      <c r="D7" s="71">
        <v>0</v>
      </c>
      <c r="E7" s="71">
        <v>0</v>
      </c>
      <c r="F7" s="71">
        <v>0</v>
      </c>
      <c r="G7" s="71">
        <v>7</v>
      </c>
      <c r="H7" s="71">
        <v>0</v>
      </c>
      <c r="I7" s="71">
        <v>0</v>
      </c>
      <c r="J7" s="71">
        <v>0</v>
      </c>
      <c r="K7" s="71">
        <v>0</v>
      </c>
      <c r="L7" s="72">
        <v>0</v>
      </c>
      <c r="M7" s="159">
        <v>1</v>
      </c>
      <c r="N7" s="71">
        <v>7</v>
      </c>
      <c r="O7" s="71">
        <v>2</v>
      </c>
      <c r="P7" s="136" t="s">
        <v>109</v>
      </c>
    </row>
    <row r="8" spans="1:16" x14ac:dyDescent="0.25">
      <c r="A8" s="73" t="s">
        <v>46</v>
      </c>
      <c r="B8" s="74">
        <v>9</v>
      </c>
      <c r="C8" s="75">
        <v>1</v>
      </c>
      <c r="D8" s="75">
        <v>2</v>
      </c>
      <c r="E8" s="75">
        <v>1</v>
      </c>
      <c r="F8" s="75">
        <v>2</v>
      </c>
      <c r="G8" s="75">
        <v>7</v>
      </c>
      <c r="H8" s="75">
        <v>0</v>
      </c>
      <c r="I8" s="75">
        <v>1</v>
      </c>
      <c r="J8" s="75">
        <v>0</v>
      </c>
      <c r="K8" s="75">
        <v>0</v>
      </c>
      <c r="L8" s="76">
        <v>0</v>
      </c>
      <c r="M8" s="160">
        <v>1</v>
      </c>
      <c r="N8" s="75">
        <v>3</v>
      </c>
      <c r="O8" s="75">
        <v>0</v>
      </c>
      <c r="P8" s="49"/>
    </row>
    <row r="9" spans="1:16" x14ac:dyDescent="0.25">
      <c r="A9" s="73" t="s">
        <v>47</v>
      </c>
      <c r="B9" s="74">
        <v>0</v>
      </c>
      <c r="C9" s="75">
        <v>0</v>
      </c>
      <c r="D9" s="75">
        <v>2.5</v>
      </c>
      <c r="E9" s="75">
        <v>0</v>
      </c>
      <c r="F9" s="75">
        <v>0</v>
      </c>
      <c r="G9" s="75">
        <v>18.579999999999998</v>
      </c>
      <c r="H9" s="75">
        <v>0</v>
      </c>
      <c r="I9" s="75">
        <v>16</v>
      </c>
      <c r="J9" s="75">
        <v>0</v>
      </c>
      <c r="K9" s="75">
        <v>0</v>
      </c>
      <c r="L9" s="76">
        <v>1.5</v>
      </c>
      <c r="M9" s="160">
        <v>0</v>
      </c>
      <c r="N9" s="75">
        <v>8</v>
      </c>
      <c r="O9" s="75">
        <v>0</v>
      </c>
      <c r="P9" s="49"/>
    </row>
    <row r="10" spans="1:16" x14ac:dyDescent="0.25">
      <c r="A10" s="73" t="s">
        <v>48</v>
      </c>
      <c r="B10" s="77">
        <v>3</v>
      </c>
      <c r="C10" s="78">
        <v>3</v>
      </c>
      <c r="D10" s="78">
        <v>0</v>
      </c>
      <c r="E10" s="75">
        <v>0</v>
      </c>
      <c r="F10" s="75">
        <v>1</v>
      </c>
      <c r="G10" s="75">
        <v>11</v>
      </c>
      <c r="H10" s="75">
        <v>0</v>
      </c>
      <c r="I10" s="75">
        <v>0</v>
      </c>
      <c r="J10" s="75">
        <v>0</v>
      </c>
      <c r="K10" s="75">
        <v>0</v>
      </c>
      <c r="L10" s="76">
        <v>0</v>
      </c>
      <c r="M10" s="160">
        <v>3</v>
      </c>
      <c r="N10" s="75">
        <v>2</v>
      </c>
      <c r="O10" s="75">
        <v>0</v>
      </c>
      <c r="P10" s="49"/>
    </row>
    <row r="11" spans="1:16" x14ac:dyDescent="0.25">
      <c r="A11" s="73" t="s">
        <v>49</v>
      </c>
      <c r="B11" s="138" t="s">
        <v>116</v>
      </c>
      <c r="C11" s="157" t="s">
        <v>111</v>
      </c>
      <c r="D11" s="157">
        <v>0</v>
      </c>
      <c r="E11" s="157" t="s">
        <v>112</v>
      </c>
      <c r="F11" s="157" t="s">
        <v>113</v>
      </c>
      <c r="G11" s="157" t="s">
        <v>118</v>
      </c>
      <c r="H11" s="157" t="s">
        <v>112</v>
      </c>
      <c r="I11" s="157" t="s">
        <v>114</v>
      </c>
      <c r="J11" s="157" t="s">
        <v>113</v>
      </c>
      <c r="K11" s="157" t="s">
        <v>115</v>
      </c>
      <c r="L11" s="158" t="s">
        <v>113</v>
      </c>
      <c r="M11" s="161">
        <v>1</v>
      </c>
      <c r="N11" s="157" t="s">
        <v>117</v>
      </c>
      <c r="O11" s="157" t="s">
        <v>112</v>
      </c>
      <c r="P11" s="49"/>
    </row>
    <row r="12" spans="1:16" x14ac:dyDescent="0.25">
      <c r="A12" s="73" t="s">
        <v>50</v>
      </c>
      <c r="B12" s="74">
        <v>1</v>
      </c>
      <c r="C12" s="75"/>
      <c r="D12" s="75">
        <v>0</v>
      </c>
      <c r="E12" s="75">
        <v>0</v>
      </c>
      <c r="F12" s="75">
        <v>0</v>
      </c>
      <c r="G12" s="75">
        <v>15</v>
      </c>
      <c r="H12" s="75">
        <v>0</v>
      </c>
      <c r="I12" s="75">
        <v>6</v>
      </c>
      <c r="J12" s="75"/>
      <c r="K12" s="75"/>
      <c r="L12" s="76">
        <v>4</v>
      </c>
      <c r="M12" s="160">
        <v>1</v>
      </c>
      <c r="N12" s="75">
        <v>0</v>
      </c>
      <c r="O12" s="75">
        <v>0</v>
      </c>
      <c r="P12" s="49"/>
    </row>
    <row r="13" spans="1:16" x14ac:dyDescent="0.25">
      <c r="A13" s="73" t="s">
        <v>51</v>
      </c>
      <c r="B13" s="74"/>
      <c r="C13" s="75">
        <v>1.5</v>
      </c>
      <c r="D13" s="75">
        <v>0</v>
      </c>
      <c r="E13" s="75">
        <v>0</v>
      </c>
      <c r="F13" s="75">
        <v>0</v>
      </c>
      <c r="G13" s="75">
        <v>4</v>
      </c>
      <c r="H13" s="75">
        <v>0</v>
      </c>
      <c r="I13" s="75">
        <v>7</v>
      </c>
      <c r="J13" s="75">
        <v>0</v>
      </c>
      <c r="K13" s="75">
        <v>0</v>
      </c>
      <c r="L13" s="76">
        <v>0</v>
      </c>
      <c r="M13" s="160">
        <v>1</v>
      </c>
      <c r="N13" s="75">
        <v>0</v>
      </c>
      <c r="O13" s="75">
        <v>0</v>
      </c>
      <c r="P13" s="49"/>
    </row>
    <row r="14" spans="1:16" ht="60" x14ac:dyDescent="0.25">
      <c r="A14" s="73" t="s">
        <v>52</v>
      </c>
      <c r="B14" s="74">
        <v>0</v>
      </c>
      <c r="C14" s="75">
        <v>0</v>
      </c>
      <c r="D14" s="75">
        <v>0</v>
      </c>
      <c r="E14" s="75">
        <v>0</v>
      </c>
      <c r="F14" s="75">
        <v>0</v>
      </c>
      <c r="G14" s="75">
        <v>3</v>
      </c>
      <c r="H14" s="75">
        <v>0</v>
      </c>
      <c r="I14" s="75">
        <v>3</v>
      </c>
      <c r="J14" s="75">
        <v>0</v>
      </c>
      <c r="K14" s="75">
        <v>0</v>
      </c>
      <c r="L14" s="76">
        <v>0</v>
      </c>
      <c r="M14" s="160">
        <v>0</v>
      </c>
      <c r="N14" s="75">
        <v>2</v>
      </c>
      <c r="O14" s="75">
        <v>1</v>
      </c>
      <c r="P14" s="137" t="s">
        <v>110</v>
      </c>
    </row>
    <row r="15" spans="1:16" x14ac:dyDescent="0.25">
      <c r="A15" s="73" t="s">
        <v>53</v>
      </c>
      <c r="B15" s="74">
        <v>7</v>
      </c>
      <c r="C15" s="75">
        <v>6</v>
      </c>
      <c r="D15" s="75">
        <v>0</v>
      </c>
      <c r="E15" s="75">
        <v>2</v>
      </c>
      <c r="F15" s="75">
        <v>1</v>
      </c>
      <c r="G15" s="75">
        <v>10</v>
      </c>
      <c r="H15" s="75">
        <v>0</v>
      </c>
      <c r="I15" s="75">
        <v>0</v>
      </c>
      <c r="J15" s="75">
        <v>0</v>
      </c>
      <c r="K15" s="75">
        <v>0</v>
      </c>
      <c r="L15" s="76">
        <v>0</v>
      </c>
      <c r="M15" s="160">
        <v>2</v>
      </c>
      <c r="N15" s="75">
        <v>6</v>
      </c>
      <c r="O15" s="75">
        <v>0</v>
      </c>
      <c r="P15" s="156"/>
    </row>
    <row r="16" spans="1:16" x14ac:dyDescent="0.25">
      <c r="A16" s="73" t="s">
        <v>54</v>
      </c>
      <c r="B16" s="74">
        <v>3</v>
      </c>
      <c r="C16" s="75"/>
      <c r="D16" s="75"/>
      <c r="E16" s="75"/>
      <c r="F16" s="75"/>
      <c r="G16" s="75">
        <v>12</v>
      </c>
      <c r="H16" s="75">
        <v>0</v>
      </c>
      <c r="I16" s="75">
        <v>0</v>
      </c>
      <c r="J16" s="75">
        <v>0</v>
      </c>
      <c r="K16" s="75">
        <v>1</v>
      </c>
      <c r="L16" s="76"/>
      <c r="M16" s="160">
        <v>1</v>
      </c>
      <c r="N16" s="75">
        <v>3</v>
      </c>
      <c r="O16" s="75"/>
      <c r="P16" s="156"/>
    </row>
    <row r="17" spans="1:16" x14ac:dyDescent="0.25">
      <c r="A17" s="73" t="s">
        <v>55</v>
      </c>
      <c r="B17" s="74">
        <v>27</v>
      </c>
      <c r="C17" s="75">
        <v>0</v>
      </c>
      <c r="D17" s="75">
        <v>0</v>
      </c>
      <c r="E17" s="75">
        <v>0</v>
      </c>
      <c r="F17" s="75">
        <v>0</v>
      </c>
      <c r="G17" s="75">
        <v>42</v>
      </c>
      <c r="H17" s="75">
        <v>5</v>
      </c>
      <c r="I17" s="75">
        <v>0</v>
      </c>
      <c r="J17" s="75">
        <v>0</v>
      </c>
      <c r="K17" s="75">
        <v>0</v>
      </c>
      <c r="L17" s="76">
        <v>5</v>
      </c>
      <c r="M17" s="160">
        <v>0</v>
      </c>
      <c r="N17" s="75">
        <v>7</v>
      </c>
      <c r="O17" s="75">
        <v>0</v>
      </c>
      <c r="P17" s="156"/>
    </row>
    <row r="18" spans="1:16" x14ac:dyDescent="0.25">
      <c r="A18" s="73" t="s">
        <v>56</v>
      </c>
      <c r="B18" s="74">
        <v>4</v>
      </c>
      <c r="C18" s="75">
        <v>2</v>
      </c>
      <c r="D18" s="75">
        <v>1</v>
      </c>
      <c r="E18" s="75">
        <v>0</v>
      </c>
      <c r="F18" s="75">
        <v>0</v>
      </c>
      <c r="G18" s="75">
        <v>16</v>
      </c>
      <c r="H18" s="75">
        <v>0</v>
      </c>
      <c r="I18" s="75">
        <v>0</v>
      </c>
      <c r="J18" s="75">
        <v>0</v>
      </c>
      <c r="K18" s="75">
        <v>0</v>
      </c>
      <c r="L18" s="76">
        <v>0</v>
      </c>
      <c r="M18" s="160">
        <v>0</v>
      </c>
      <c r="N18" s="75">
        <v>11</v>
      </c>
      <c r="O18" s="75"/>
      <c r="P18" s="49"/>
    </row>
    <row r="19" spans="1:16" x14ac:dyDescent="0.25">
      <c r="A19" s="73" t="s">
        <v>57</v>
      </c>
      <c r="B19" s="74">
        <v>0</v>
      </c>
      <c r="C19" s="75">
        <v>0</v>
      </c>
      <c r="D19" s="75">
        <v>0</v>
      </c>
      <c r="E19" s="75">
        <v>0</v>
      </c>
      <c r="F19" s="75">
        <v>0</v>
      </c>
      <c r="G19" s="75">
        <v>3</v>
      </c>
      <c r="H19" s="75">
        <v>10</v>
      </c>
      <c r="I19" s="75">
        <v>8</v>
      </c>
      <c r="J19" s="75"/>
      <c r="K19" s="75">
        <v>1</v>
      </c>
      <c r="L19" s="76"/>
      <c r="M19" s="160"/>
      <c r="N19" s="75">
        <v>15</v>
      </c>
      <c r="O19" s="75">
        <v>0</v>
      </c>
      <c r="P19" s="49"/>
    </row>
    <row r="20" spans="1:16" x14ac:dyDescent="0.25">
      <c r="A20" s="73" t="s">
        <v>58</v>
      </c>
      <c r="B20" s="74">
        <v>3</v>
      </c>
      <c r="C20" s="75">
        <v>0</v>
      </c>
      <c r="D20" s="75">
        <v>1</v>
      </c>
      <c r="E20" s="75">
        <v>0</v>
      </c>
      <c r="F20" s="75">
        <v>0</v>
      </c>
      <c r="G20" s="75">
        <v>13</v>
      </c>
      <c r="H20" s="75">
        <v>1</v>
      </c>
      <c r="I20" s="75"/>
      <c r="J20" s="75"/>
      <c r="K20" s="75"/>
      <c r="L20" s="76"/>
      <c r="M20" s="160">
        <v>1</v>
      </c>
      <c r="N20" s="75">
        <v>5</v>
      </c>
      <c r="O20" s="75"/>
      <c r="P20" s="49"/>
    </row>
    <row r="21" spans="1:16" x14ac:dyDescent="0.25">
      <c r="A21" s="73" t="s">
        <v>59</v>
      </c>
      <c r="B21" s="74">
        <v>0</v>
      </c>
      <c r="C21" s="75">
        <v>0</v>
      </c>
      <c r="D21" s="75">
        <v>0</v>
      </c>
      <c r="E21" s="75">
        <v>0</v>
      </c>
      <c r="F21" s="75">
        <v>1</v>
      </c>
      <c r="G21" s="75">
        <v>0</v>
      </c>
      <c r="H21" s="75">
        <v>0</v>
      </c>
      <c r="I21" s="75">
        <v>2</v>
      </c>
      <c r="J21" s="75">
        <v>0</v>
      </c>
      <c r="K21" s="75">
        <v>0</v>
      </c>
      <c r="L21" s="76">
        <v>0</v>
      </c>
      <c r="M21" s="160">
        <v>0</v>
      </c>
      <c r="N21" s="75">
        <v>1</v>
      </c>
      <c r="O21" s="75">
        <v>0</v>
      </c>
      <c r="P21" s="49"/>
    </row>
    <row r="22" spans="1:16" ht="15.75" thickBot="1" x14ac:dyDescent="0.3">
      <c r="A22" s="79" t="s">
        <v>60</v>
      </c>
      <c r="B22" s="80">
        <v>3</v>
      </c>
      <c r="C22" s="81">
        <v>6</v>
      </c>
      <c r="D22" s="81">
        <v>0</v>
      </c>
      <c r="E22" s="81">
        <v>0</v>
      </c>
      <c r="F22" s="81">
        <v>0</v>
      </c>
      <c r="G22" s="81">
        <v>5</v>
      </c>
      <c r="H22" s="81">
        <v>0</v>
      </c>
      <c r="I22" s="81">
        <v>0</v>
      </c>
      <c r="J22" s="81">
        <v>0</v>
      </c>
      <c r="K22" s="81">
        <v>0</v>
      </c>
      <c r="L22" s="82">
        <v>0</v>
      </c>
      <c r="M22" s="162">
        <v>2</v>
      </c>
      <c r="N22" s="81">
        <v>8</v>
      </c>
      <c r="O22" s="81"/>
      <c r="P22" s="50"/>
    </row>
    <row r="23" spans="1:16" x14ac:dyDescent="0.25">
      <c r="A23" s="79" t="s">
        <v>61</v>
      </c>
      <c r="B23" s="80">
        <v>5</v>
      </c>
      <c r="C23" s="81">
        <v>2</v>
      </c>
      <c r="D23" s="81">
        <v>0</v>
      </c>
      <c r="E23" s="81">
        <v>0</v>
      </c>
      <c r="F23" s="81">
        <v>0</v>
      </c>
      <c r="G23" s="81">
        <v>26</v>
      </c>
      <c r="H23" s="81">
        <v>0</v>
      </c>
      <c r="I23" s="81">
        <v>0</v>
      </c>
      <c r="J23" s="81">
        <v>0</v>
      </c>
      <c r="K23" s="81">
        <v>0</v>
      </c>
      <c r="L23" s="82">
        <v>0</v>
      </c>
      <c r="M23" s="162">
        <v>0</v>
      </c>
      <c r="N23" s="81">
        <v>0</v>
      </c>
      <c r="O23" s="81">
        <v>0</v>
      </c>
      <c r="P23" s="48"/>
    </row>
    <row r="24" spans="1:16" ht="33.75" customHeight="1" x14ac:dyDescent="0.25">
      <c r="A24" s="79" t="s">
        <v>62</v>
      </c>
      <c r="B24" s="80">
        <v>2</v>
      </c>
      <c r="C24" s="81">
        <v>1</v>
      </c>
      <c r="D24" s="81">
        <v>0</v>
      </c>
      <c r="E24" s="81">
        <v>0</v>
      </c>
      <c r="F24" s="81">
        <v>0</v>
      </c>
      <c r="G24" s="81">
        <v>8</v>
      </c>
      <c r="H24" s="81">
        <v>0</v>
      </c>
      <c r="I24" s="81">
        <v>0</v>
      </c>
      <c r="J24" s="81">
        <v>0</v>
      </c>
      <c r="K24" s="81">
        <v>0</v>
      </c>
      <c r="L24" s="83">
        <v>3</v>
      </c>
      <c r="M24" s="162">
        <v>0</v>
      </c>
      <c r="N24" s="81">
        <v>0</v>
      </c>
      <c r="O24" s="82">
        <v>0</v>
      </c>
    </row>
    <row r="25" spans="1:16" x14ac:dyDescent="0.25">
      <c r="A25" s="84" t="s">
        <v>63</v>
      </c>
      <c r="B25" s="8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1</v>
      </c>
      <c r="H25" s="75">
        <v>0</v>
      </c>
      <c r="I25" s="75">
        <v>1</v>
      </c>
      <c r="J25" s="75">
        <v>0</v>
      </c>
      <c r="K25" s="75">
        <v>0</v>
      </c>
      <c r="L25" s="76">
        <v>0</v>
      </c>
      <c r="M25" s="160">
        <v>0</v>
      </c>
      <c r="N25" s="75">
        <v>2</v>
      </c>
      <c r="O25" s="76">
        <v>0</v>
      </c>
    </row>
    <row r="26" spans="1:16" ht="15.75" thickBot="1" x14ac:dyDescent="0.3">
      <c r="A26" s="86" t="s">
        <v>119</v>
      </c>
      <c r="B26" s="87">
        <v>1</v>
      </c>
      <c r="C26" s="88">
        <v>1</v>
      </c>
      <c r="D26" s="88">
        <v>0</v>
      </c>
      <c r="E26" s="88">
        <v>0</v>
      </c>
      <c r="F26" s="88">
        <v>0</v>
      </c>
      <c r="G26" s="88">
        <v>13</v>
      </c>
      <c r="H26" s="88">
        <v>0</v>
      </c>
      <c r="I26" s="88">
        <v>0</v>
      </c>
      <c r="J26" s="88">
        <v>0</v>
      </c>
      <c r="K26" s="88">
        <v>0</v>
      </c>
      <c r="L26" s="89">
        <v>4</v>
      </c>
      <c r="M26" s="163">
        <v>0</v>
      </c>
      <c r="N26" s="88">
        <v>19</v>
      </c>
      <c r="O26" s="164">
        <v>0</v>
      </c>
    </row>
    <row r="27" spans="1:16" s="8" customFormat="1" ht="36.75" customHeight="1" thickBot="1" x14ac:dyDescent="0.3">
      <c r="A27" s="24" t="s">
        <v>11</v>
      </c>
      <c r="B27" s="25">
        <f t="shared" ref="B27:K27" si="0">SUM(B7:B26)</f>
        <v>79</v>
      </c>
      <c r="C27" s="25">
        <f t="shared" si="0"/>
        <v>24.5</v>
      </c>
      <c r="D27" s="25">
        <f t="shared" si="0"/>
        <v>6.5</v>
      </c>
      <c r="E27" s="25">
        <f t="shared" si="0"/>
        <v>3</v>
      </c>
      <c r="F27" s="25">
        <f t="shared" si="0"/>
        <v>5</v>
      </c>
      <c r="G27" s="25">
        <f t="shared" si="0"/>
        <v>214.57999999999998</v>
      </c>
      <c r="H27" s="25">
        <f t="shared" si="0"/>
        <v>16</v>
      </c>
      <c r="I27" s="25">
        <f t="shared" si="0"/>
        <v>44</v>
      </c>
      <c r="J27" s="25">
        <f t="shared" si="0"/>
        <v>0</v>
      </c>
      <c r="K27" s="25">
        <f t="shared" si="0"/>
        <v>2</v>
      </c>
      <c r="L27" s="25">
        <f>SUM(L7:L26)</f>
        <v>17.5</v>
      </c>
      <c r="M27" s="25">
        <f>SUM(M7:M26)</f>
        <v>14</v>
      </c>
      <c r="N27" s="25">
        <f>SUM(N7:N26)</f>
        <v>99</v>
      </c>
      <c r="O27" s="165">
        <f>SUM(O7:O26)</f>
        <v>3</v>
      </c>
    </row>
    <row r="28" spans="1:16" s="92" customFormat="1" ht="36.75" customHeight="1" x14ac:dyDescent="0.25">
      <c r="A28" s="90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</row>
    <row r="29" spans="1:16" ht="15.75" x14ac:dyDescent="0.25">
      <c r="A29" s="51" t="s">
        <v>41</v>
      </c>
    </row>
    <row r="30" spans="1:16" ht="15.75" thickBot="1" x14ac:dyDescent="0.3">
      <c r="A30" s="3" t="s">
        <v>44</v>
      </c>
    </row>
    <row r="31" spans="1:16" ht="15.75" thickBot="1" x14ac:dyDescent="0.3">
      <c r="A31" s="176" t="s">
        <v>0</v>
      </c>
      <c r="B31" s="179" t="s">
        <v>9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1"/>
    </row>
    <row r="32" spans="1:16" ht="15.75" thickBot="1" x14ac:dyDescent="0.3">
      <c r="A32" s="177"/>
      <c r="B32" s="179" t="s">
        <v>8</v>
      </c>
      <c r="C32" s="180"/>
      <c r="D32" s="180"/>
      <c r="E32" s="180"/>
      <c r="F32" s="180"/>
      <c r="G32" s="180"/>
      <c r="H32" s="181"/>
      <c r="I32" s="182" t="s">
        <v>30</v>
      </c>
      <c r="J32" s="182"/>
      <c r="K32" s="182"/>
      <c r="L32" s="183"/>
      <c r="M32" s="179" t="s">
        <v>7</v>
      </c>
      <c r="N32" s="181"/>
      <c r="O32" s="28"/>
    </row>
    <row r="33" spans="1:15" ht="48.75" thickBot="1" x14ac:dyDescent="0.3">
      <c r="A33" s="178"/>
      <c r="B33" s="29" t="s">
        <v>14</v>
      </c>
      <c r="C33" s="30" t="s">
        <v>15</v>
      </c>
      <c r="D33" s="30" t="s">
        <v>16</v>
      </c>
      <c r="E33" s="31" t="s">
        <v>33</v>
      </c>
      <c r="F33" s="31" t="s">
        <v>17</v>
      </c>
      <c r="G33" s="31" t="s">
        <v>37</v>
      </c>
      <c r="H33" s="32" t="s">
        <v>28</v>
      </c>
      <c r="I33" s="33" t="s">
        <v>20</v>
      </c>
      <c r="J33" s="31" t="s">
        <v>38</v>
      </c>
      <c r="K33" s="31" t="s">
        <v>21</v>
      </c>
      <c r="L33" s="34" t="s">
        <v>22</v>
      </c>
      <c r="M33" s="31" t="s">
        <v>18</v>
      </c>
      <c r="N33" s="31" t="s">
        <v>19</v>
      </c>
      <c r="O33" s="32" t="s">
        <v>29</v>
      </c>
    </row>
    <row r="34" spans="1:15" x14ac:dyDescent="0.25">
      <c r="A34" s="35" t="s">
        <v>61</v>
      </c>
      <c r="B34" s="139"/>
      <c r="C34" s="140"/>
      <c r="D34" s="141"/>
      <c r="E34" s="140"/>
      <c r="F34" s="140"/>
      <c r="G34" s="140">
        <v>4</v>
      </c>
      <c r="H34" s="142"/>
      <c r="I34" s="143"/>
      <c r="J34" s="140"/>
      <c r="K34" s="140"/>
      <c r="L34" s="142"/>
      <c r="M34" s="140"/>
      <c r="N34" s="140"/>
      <c r="O34" s="142"/>
    </row>
    <row r="35" spans="1:15" x14ac:dyDescent="0.25">
      <c r="A35" s="36" t="s">
        <v>62</v>
      </c>
      <c r="B35" s="146">
        <v>1</v>
      </c>
      <c r="C35" s="147">
        <v>1</v>
      </c>
      <c r="D35" s="148"/>
      <c r="E35" s="147">
        <v>1</v>
      </c>
      <c r="F35" s="147">
        <v>5</v>
      </c>
      <c r="G35" s="147"/>
      <c r="H35" s="149"/>
      <c r="I35" s="150"/>
      <c r="J35" s="147"/>
      <c r="K35" s="147"/>
      <c r="L35" s="149"/>
      <c r="M35" s="151"/>
      <c r="N35" s="151"/>
      <c r="O35" s="149"/>
    </row>
    <row r="36" spans="1:15" x14ac:dyDescent="0.25">
      <c r="A36" s="36" t="s">
        <v>63</v>
      </c>
      <c r="B36" s="146">
        <v>0</v>
      </c>
      <c r="C36" s="151">
        <v>0</v>
      </c>
      <c r="D36" s="147">
        <v>0</v>
      </c>
      <c r="E36" s="147">
        <v>0</v>
      </c>
      <c r="F36" s="147">
        <v>0</v>
      </c>
      <c r="G36" s="152">
        <v>0</v>
      </c>
      <c r="H36" s="149">
        <v>0</v>
      </c>
      <c r="I36" s="150">
        <v>0</v>
      </c>
      <c r="J36" s="147">
        <v>0</v>
      </c>
      <c r="K36" s="147">
        <v>0</v>
      </c>
      <c r="L36" s="149">
        <v>0</v>
      </c>
      <c r="M36" s="151">
        <v>2</v>
      </c>
      <c r="N36" s="151">
        <v>3</v>
      </c>
      <c r="O36" s="149">
        <v>0</v>
      </c>
    </row>
    <row r="37" spans="1:15" x14ac:dyDescent="0.25">
      <c r="A37" s="145" t="s">
        <v>50</v>
      </c>
      <c r="B37" s="153"/>
      <c r="C37" s="154"/>
      <c r="D37" s="154"/>
      <c r="E37" s="147"/>
      <c r="F37" s="147"/>
      <c r="G37" s="147">
        <v>5</v>
      </c>
      <c r="H37" s="149"/>
      <c r="I37" s="150"/>
      <c r="J37" s="152"/>
      <c r="K37" s="147"/>
      <c r="L37" s="149"/>
      <c r="M37" s="147"/>
      <c r="N37" s="147"/>
      <c r="O37" s="149"/>
    </row>
    <row r="38" spans="1:15" x14ac:dyDescent="0.25">
      <c r="A38" s="36" t="s">
        <v>45</v>
      </c>
      <c r="B38" s="146">
        <v>6</v>
      </c>
      <c r="C38" s="147">
        <v>1</v>
      </c>
      <c r="D38" s="147">
        <v>0</v>
      </c>
      <c r="E38" s="147">
        <v>1</v>
      </c>
      <c r="F38" s="147">
        <v>0</v>
      </c>
      <c r="G38" s="147">
        <v>3</v>
      </c>
      <c r="H38" s="149"/>
      <c r="I38" s="150"/>
      <c r="J38" s="147"/>
      <c r="K38" s="147"/>
      <c r="L38" s="149"/>
      <c r="M38" s="147"/>
      <c r="N38" s="152"/>
      <c r="O38" s="149"/>
    </row>
    <row r="39" spans="1:15" x14ac:dyDescent="0.25">
      <c r="A39" s="36" t="s">
        <v>53</v>
      </c>
      <c r="B39" s="37">
        <v>2</v>
      </c>
      <c r="C39" s="38">
        <v>2</v>
      </c>
      <c r="D39" s="43"/>
      <c r="E39" s="38"/>
      <c r="F39" s="38"/>
      <c r="G39" s="38"/>
      <c r="H39" s="39"/>
      <c r="I39" s="40"/>
      <c r="J39" s="38"/>
      <c r="K39" s="41"/>
      <c r="L39" s="39"/>
      <c r="M39" s="38"/>
      <c r="N39" s="42"/>
      <c r="O39" s="39"/>
    </row>
    <row r="40" spans="1:15" s="144" customFormat="1" x14ac:dyDescent="0.25">
      <c r="A40" s="145" t="s">
        <v>56</v>
      </c>
      <c r="B40" s="146">
        <v>1</v>
      </c>
      <c r="C40" s="147"/>
      <c r="D40" s="155"/>
      <c r="E40" s="147"/>
      <c r="F40" s="147"/>
      <c r="G40" s="147">
        <v>8</v>
      </c>
      <c r="H40" s="149"/>
      <c r="I40" s="150"/>
      <c r="J40" s="147"/>
      <c r="K40" s="151"/>
      <c r="L40" s="149"/>
      <c r="M40" s="147"/>
      <c r="N40" s="152">
        <v>14</v>
      </c>
      <c r="O40" s="149"/>
    </row>
    <row r="41" spans="1:15" s="144" customFormat="1" x14ac:dyDescent="0.25">
      <c r="A41" s="145" t="s">
        <v>54</v>
      </c>
      <c r="B41" s="146">
        <v>5</v>
      </c>
      <c r="C41" s="147"/>
      <c r="D41" s="155"/>
      <c r="E41" s="147"/>
      <c r="F41" s="147"/>
      <c r="G41" s="147">
        <v>22</v>
      </c>
      <c r="H41" s="149"/>
      <c r="I41" s="150"/>
      <c r="J41" s="147"/>
      <c r="K41" s="151"/>
      <c r="L41" s="149"/>
      <c r="M41" s="147"/>
      <c r="N41" s="152"/>
      <c r="O41" s="149"/>
    </row>
    <row r="42" spans="1:15" s="144" customFormat="1" x14ac:dyDescent="0.25">
      <c r="A42" s="145" t="s">
        <v>60</v>
      </c>
      <c r="B42" s="146"/>
      <c r="C42" s="147"/>
      <c r="D42" s="155"/>
      <c r="E42" s="147"/>
      <c r="F42" s="147"/>
      <c r="G42" s="147">
        <v>1</v>
      </c>
      <c r="H42" s="149"/>
      <c r="I42" s="150"/>
      <c r="J42" s="147"/>
      <c r="K42" s="151"/>
      <c r="L42" s="149"/>
      <c r="M42" s="147"/>
      <c r="N42" s="152"/>
      <c r="O42" s="149"/>
    </row>
    <row r="43" spans="1:15" s="144" customFormat="1" x14ac:dyDescent="0.25">
      <c r="A43" s="145" t="s">
        <v>57</v>
      </c>
      <c r="B43" s="146"/>
      <c r="C43" s="147"/>
      <c r="D43" s="155"/>
      <c r="E43" s="147"/>
      <c r="F43" s="147"/>
      <c r="G43" s="147"/>
      <c r="H43" s="149"/>
      <c r="I43" s="150"/>
      <c r="J43" s="147"/>
      <c r="K43" s="151"/>
      <c r="L43" s="149"/>
      <c r="M43" s="147"/>
      <c r="N43" s="152"/>
      <c r="O43" s="149"/>
    </row>
    <row r="44" spans="1:15" s="144" customFormat="1" x14ac:dyDescent="0.25">
      <c r="A44" s="145" t="s">
        <v>96</v>
      </c>
      <c r="B44" s="146"/>
      <c r="C44" s="147"/>
      <c r="D44" s="155"/>
      <c r="E44" s="147"/>
      <c r="F44" s="147"/>
      <c r="G44" s="147">
        <v>1</v>
      </c>
      <c r="H44" s="149"/>
      <c r="I44" s="150"/>
      <c r="J44" s="147"/>
      <c r="K44" s="151"/>
      <c r="L44" s="149"/>
      <c r="M44" s="147"/>
      <c r="N44" s="152"/>
      <c r="O44" s="149"/>
    </row>
    <row r="45" spans="1:15" s="144" customFormat="1" x14ac:dyDescent="0.25">
      <c r="A45" s="145" t="s">
        <v>51</v>
      </c>
      <c r="B45" s="146">
        <v>1.5</v>
      </c>
      <c r="C45" s="147"/>
      <c r="D45" s="155"/>
      <c r="E45" s="147"/>
      <c r="F45" s="147"/>
      <c r="G45" s="147"/>
      <c r="H45" s="149"/>
      <c r="I45" s="150"/>
      <c r="J45" s="147"/>
      <c r="K45" s="151"/>
      <c r="L45" s="149"/>
      <c r="M45" s="147"/>
      <c r="N45" s="152"/>
      <c r="O45" s="149"/>
    </row>
    <row r="46" spans="1:15" s="144" customFormat="1" x14ac:dyDescent="0.25">
      <c r="A46" s="145" t="s">
        <v>52</v>
      </c>
      <c r="B46" s="146"/>
      <c r="C46" s="147">
        <v>1</v>
      </c>
      <c r="D46" s="155"/>
      <c r="E46" s="147"/>
      <c r="F46" s="147"/>
      <c r="G46" s="147"/>
      <c r="H46" s="149"/>
      <c r="I46" s="150"/>
      <c r="J46" s="147"/>
      <c r="K46" s="151"/>
      <c r="L46" s="149"/>
      <c r="M46" s="147"/>
      <c r="N46" s="152"/>
      <c r="O46" s="149"/>
    </row>
    <row r="47" spans="1:15" s="144" customFormat="1" x14ac:dyDescent="0.25">
      <c r="A47" s="145" t="s">
        <v>49</v>
      </c>
      <c r="B47" s="146" t="s">
        <v>116</v>
      </c>
      <c r="C47" s="147"/>
      <c r="D47" s="155" t="s">
        <v>115</v>
      </c>
      <c r="E47" s="147"/>
      <c r="F47" s="147"/>
      <c r="G47" s="147">
        <v>3</v>
      </c>
      <c r="H47" s="149"/>
      <c r="I47" s="150"/>
      <c r="J47" s="147"/>
      <c r="K47" s="151"/>
      <c r="L47" s="149"/>
      <c r="M47" s="147"/>
      <c r="N47" s="152"/>
      <c r="O47" s="149"/>
    </row>
    <row r="48" spans="1:15" x14ac:dyDescent="0.25">
      <c r="A48" s="36"/>
      <c r="B48" s="37"/>
      <c r="C48" s="38"/>
      <c r="D48" s="43"/>
      <c r="E48" s="38"/>
      <c r="F48" s="38"/>
      <c r="G48" s="38"/>
      <c r="H48" s="39"/>
      <c r="I48" s="40"/>
      <c r="J48" s="38"/>
      <c r="K48" s="41"/>
      <c r="L48" s="39"/>
      <c r="M48" s="38"/>
      <c r="N48" s="42"/>
      <c r="O48" s="39"/>
    </row>
    <row r="49" spans="1:15" ht="15.75" thickBot="1" x14ac:dyDescent="0.3">
      <c r="A49" s="36"/>
      <c r="B49" s="37"/>
      <c r="C49" s="38"/>
      <c r="D49" s="38"/>
      <c r="E49" s="38"/>
      <c r="F49" s="38"/>
      <c r="G49" s="38"/>
      <c r="H49" s="39"/>
      <c r="I49" s="40"/>
      <c r="J49" s="38"/>
      <c r="K49" s="38"/>
      <c r="L49" s="39"/>
      <c r="M49" s="38"/>
      <c r="N49" s="38"/>
      <c r="O49" s="39"/>
    </row>
    <row r="50" spans="1:15" ht="15.75" thickBot="1" x14ac:dyDescent="0.3">
      <c r="A50" s="44" t="s">
        <v>11</v>
      </c>
      <c r="B50" s="64">
        <f t="shared" ref="B50:O50" si="1">SUM(B34:B49)</f>
        <v>16.5</v>
      </c>
      <c r="C50" s="64">
        <f t="shared" si="1"/>
        <v>5</v>
      </c>
      <c r="D50" s="65">
        <f t="shared" si="1"/>
        <v>0</v>
      </c>
      <c r="E50" s="65">
        <f t="shared" si="1"/>
        <v>2</v>
      </c>
      <c r="F50" s="65">
        <f t="shared" si="1"/>
        <v>5</v>
      </c>
      <c r="G50" s="65">
        <f t="shared" si="1"/>
        <v>47</v>
      </c>
      <c r="H50" s="66">
        <f t="shared" si="1"/>
        <v>0</v>
      </c>
      <c r="I50" s="67">
        <f t="shared" si="1"/>
        <v>0</v>
      </c>
      <c r="J50" s="65">
        <f t="shared" si="1"/>
        <v>0</v>
      </c>
      <c r="K50" s="65">
        <f t="shared" si="1"/>
        <v>0</v>
      </c>
      <c r="L50" s="67">
        <f t="shared" si="1"/>
        <v>0</v>
      </c>
      <c r="M50" s="64">
        <f t="shared" si="1"/>
        <v>2</v>
      </c>
      <c r="N50" s="65">
        <f t="shared" si="1"/>
        <v>17</v>
      </c>
      <c r="O50" s="68">
        <f t="shared" si="1"/>
        <v>0</v>
      </c>
    </row>
  </sheetData>
  <mergeCells count="10">
    <mergeCell ref="A31:A33"/>
    <mergeCell ref="B31:O31"/>
    <mergeCell ref="B32:H32"/>
    <mergeCell ref="I32:L32"/>
    <mergeCell ref="M32:N32"/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7" sqref="D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45" t="s">
        <v>2</v>
      </c>
      <c r="D1" s="52" t="s">
        <v>3</v>
      </c>
      <c r="E1" s="186" t="s">
        <v>43</v>
      </c>
      <c r="F1" s="187"/>
    </row>
    <row r="2" spans="1:6" ht="15.75" thickBot="1" x14ac:dyDescent="0.3">
      <c r="A2" s="53"/>
      <c r="B2" s="54"/>
      <c r="C2" s="54"/>
      <c r="D2" s="55"/>
      <c r="E2" s="184"/>
      <c r="F2" s="185"/>
    </row>
    <row r="3" spans="1:6" ht="15.75" thickBot="1" x14ac:dyDescent="0.3">
      <c r="A3" s="53"/>
      <c r="B3" s="54"/>
      <c r="C3" s="54"/>
      <c r="D3" s="55"/>
      <c r="E3" s="184"/>
      <c r="F3" s="185"/>
    </row>
    <row r="4" spans="1:6" ht="15.75" thickBot="1" x14ac:dyDescent="0.3">
      <c r="A4" s="18"/>
      <c r="B4" s="19"/>
      <c r="C4" s="19"/>
      <c r="D4" s="9"/>
      <c r="E4" s="184"/>
      <c r="F4" s="185"/>
    </row>
    <row r="5" spans="1:6" ht="15.75" thickBot="1" x14ac:dyDescent="0.3">
      <c r="A5" s="53"/>
      <c r="B5" s="54"/>
      <c r="C5" s="54"/>
      <c r="D5" s="55"/>
      <c r="E5" s="184"/>
      <c r="F5" s="185"/>
    </row>
    <row r="6" spans="1:6" ht="15.75" thickBot="1" x14ac:dyDescent="0.3">
      <c r="A6" s="56"/>
      <c r="B6" s="54"/>
      <c r="C6" s="54"/>
      <c r="D6" s="57"/>
      <c r="E6" s="184"/>
      <c r="F6" s="185"/>
    </row>
    <row r="7" spans="1:6" ht="15.75" thickBot="1" x14ac:dyDescent="0.3">
      <c r="A7" s="58" t="s">
        <v>42</v>
      </c>
      <c r="B7" s="59"/>
      <c r="C7" s="60"/>
      <c r="D7" s="61"/>
      <c r="E7" s="62"/>
      <c r="F7" s="63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2016-02-15T12:15:35Z</dcterms:modified>
</cp:coreProperties>
</file>