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440" windowHeight="12405"/>
  </bookViews>
  <sheets>
    <sheet name="čerpání finance " sheetId="1" r:id="rId1"/>
    <sheet name="výsledky" sheetId="5" r:id="rId2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L19" i="1" l="1"/>
  <c r="K19" i="1"/>
  <c r="I19" i="1" l="1"/>
  <c r="J19" i="1"/>
  <c r="D19" i="1" l="1"/>
  <c r="C21" i="5"/>
  <c r="D21" i="5"/>
  <c r="E21" i="5"/>
  <c r="F21" i="5"/>
  <c r="H21" i="5"/>
  <c r="M21" i="5"/>
  <c r="N21" i="5"/>
  <c r="I21" i="5"/>
  <c r="J21" i="5"/>
  <c r="K21" i="5"/>
  <c r="L21" i="5"/>
  <c r="B21" i="5"/>
  <c r="H19" i="1" l="1"/>
  <c r="G19" i="1"/>
  <c r="F19" i="1"/>
  <c r="E19" i="1" l="1"/>
</calcChain>
</file>

<file path=xl/sharedStrings.xml><?xml version="1.0" encoding="utf-8"?>
<sst xmlns="http://schemas.openxmlformats.org/spreadsheetml/2006/main" count="137" uniqueCount="106">
  <si>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</si>
  <si>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</si>
  <si>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</si>
  <si>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</si>
  <si>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</si>
  <si>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</si>
  <si>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</si>
  <si>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</si>
  <si>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</si>
  <si>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</si>
  <si>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</si>
  <si>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</si>
  <si>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</si>
  <si>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</si>
  <si>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</si>
  <si>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</si>
  <si>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</si>
  <si>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</si>
  <si>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</si>
  <si>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</si>
  <si>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</si>
  <si>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</si>
  <si>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</si>
  <si>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</si>
  <si>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</si>
  <si>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</si>
  <si>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</si>
  <si>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</si>
  <si>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</si>
  <si>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</si>
  <si>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</si>
  <si>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 xml:space="preserve">B-odborná kniha </t>
  </si>
  <si>
    <t>kde s1 až sX je počet studentů prasujících v projektu v 1. až X měsíci, kdy X značí počet měsíců řešení projektu  (s1 počet studentů pracujících v prvním měsíci řešení projektu, sX počet studenů pracujících v posledním měsící řešení projetku)</t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</si>
  <si>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</si>
  <si>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Vyhodnocení SGS za rok 2014</t>
  </si>
  <si>
    <t>SP2014/16</t>
  </si>
  <si>
    <t>Aplikace generovaných scénářů Lévyho modelů při modelování finančních veličin</t>
  </si>
  <si>
    <t>doc. Ing. Tomáš Tichý, Ph.D.</t>
  </si>
  <si>
    <t>31.12.2014</t>
  </si>
  <si>
    <t>SP2014/50</t>
  </si>
  <si>
    <t>Kvantifikace ekonomických a sociálních dopadů osobního bankrotu a jeho vyhodnocení na pozici věřitele a dlužníka</t>
  </si>
  <si>
    <t>doc. Ing. Dagmar Bařinová, Ph.D.</t>
  </si>
  <si>
    <t>SP2014/74</t>
  </si>
  <si>
    <t>Hodnocení efektivity a kvality lůžkové zdravotní péče</t>
  </si>
  <si>
    <t>Ing. Ivana Vaňková, Ph.D.</t>
  </si>
  <si>
    <t>SP2014/95</t>
  </si>
  <si>
    <t>Vliv dopadů změn sazeb daně z přidané hodnoty na daňové zatížení a spotřebu domácností</t>
  </si>
  <si>
    <t>Ing. Regína Střílková</t>
  </si>
  <si>
    <t>SP2014/103</t>
  </si>
  <si>
    <t>Kraje v České republice: skutečnost a mediální obraz</t>
  </si>
  <si>
    <t>doc. Ing. Jan Sucháček, Ph.D.</t>
  </si>
  <si>
    <t>SP2014/111</t>
  </si>
  <si>
    <t>Prostorová lokalizace faktorů konkurenceschopnosti a jejich vliv na efektivnost regionů NUTS 2 zemí EU28</t>
  </si>
  <si>
    <t>Ing. Michaela Staníčková</t>
  </si>
  <si>
    <t>SP2014/113</t>
  </si>
  <si>
    <t>Alternativní nástroje aktivní politiky zaměstnanosti a jejich aplikace na vybrané skupiny nezaměstnaných Moravskoslezského kraje</t>
  </si>
  <si>
    <t>Ing. Lenka Janíčková, Ph.D.</t>
  </si>
  <si>
    <t>SP2014/115</t>
  </si>
  <si>
    <t>Hodnocení makroekonomických dopadů nekonvenčních nástrojů monetární politiky vybraných centrálních bank</t>
  </si>
  <si>
    <t xml:space="preserve">doc. Ing. Zuzana Kučerová, Ph.D. (od 1.9.2014) Ing. Pavel Salamon </t>
  </si>
  <si>
    <t>SP2014/126</t>
  </si>
  <si>
    <t>Vícekriteriální metody hodnocení variant včetně aplikace na skupinové rozhodování v oblasti podnikové ekonomiky, managementu, financí a marketingu.</t>
  </si>
  <si>
    <t>Ing. Kateřina Kashi</t>
  </si>
  <si>
    <t>SP2014/131</t>
  </si>
  <si>
    <t xml:space="preserve">Význam sentimentu pro fluktuace ekonomické aktivity </t>
  </si>
  <si>
    <t>doc. Ing. Jana Hančlová, CSc.</t>
  </si>
  <si>
    <t>SP2014/136</t>
  </si>
  <si>
    <t xml:space="preserve">Determinanty migrace: vliv ekonomického cyklu a životního prostředí na migraci </t>
  </si>
  <si>
    <t>Ing. Mariola Pytliková, Ph.D.</t>
  </si>
  <si>
    <t>SP2014/138</t>
  </si>
  <si>
    <t>Specifika nákupního chování generace Y</t>
  </si>
  <si>
    <t>Ing. Jana Valečková</t>
  </si>
  <si>
    <t>SP2014/145</t>
  </si>
  <si>
    <t>Vliv struktury vládních výdajů a daní na vybrané sektory a ekonomický růst v ČR</t>
  </si>
  <si>
    <t>Ing. Agata Drobiszová</t>
  </si>
  <si>
    <t>SP2014/146</t>
  </si>
  <si>
    <t>Modelování efektivnosti produkčních jednotek v bankovním a ICT sektoru pomocí analýzy obalu dat a odhadu stochastických mezí</t>
  </si>
  <si>
    <t>Ing. Lucie Chytilová</t>
  </si>
  <si>
    <t>Ekonomická</t>
  </si>
  <si>
    <t>publikace, které vyjdou v roce 2015</t>
  </si>
  <si>
    <t>B-2</t>
  </si>
  <si>
    <t>1+2*</t>
  </si>
  <si>
    <t>1+3*</t>
  </si>
  <si>
    <t>1+4*</t>
  </si>
  <si>
    <t>1+5*</t>
  </si>
  <si>
    <t>2+10*</t>
  </si>
  <si>
    <t>B-1</t>
  </si>
  <si>
    <t>2+9*</t>
  </si>
  <si>
    <t>3*</t>
  </si>
  <si>
    <t>2+5*</t>
  </si>
  <si>
    <t>3+11*</t>
  </si>
  <si>
    <t>Jimp-1, D-3</t>
  </si>
  <si>
    <t>1*</t>
  </si>
  <si>
    <t>3+8*</t>
  </si>
  <si>
    <t>příspěvky na konferencích nepublikované</t>
  </si>
  <si>
    <t xml:space="preserve"> č. projektu</t>
  </si>
  <si>
    <t>D-příspěvek ve sborníku v databázi WoS/Scoupus</t>
  </si>
  <si>
    <t>Diplomová práce -1</t>
  </si>
  <si>
    <t>B-1, Diplomová práce-1</t>
  </si>
  <si>
    <t>* předpoklad zařazení do WOS/SCOPUS</t>
  </si>
  <si>
    <t>Jrec-1, Disertační práce-1</t>
  </si>
  <si>
    <t>18 (Již WOS/SCOPUS)+62*</t>
  </si>
  <si>
    <t>1 (2. místo na studentské soutěži na VŠE)</t>
  </si>
  <si>
    <t>1 (2. místo v rámci soutěže mladých vědeckých pracovníků na mezinárodní konferenci)</t>
  </si>
  <si>
    <t>2 (Dva příspěvky byly oceněny za nejlepší prezentaci na Evropské konferenci ECMLG 2014)</t>
  </si>
  <si>
    <t xml:space="preserve">1 (ocenění na konfereci - PhD Student Competition v top 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</si>
</sst>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sz val="9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9" fillId="0" borderId="0"/>
  </cellStyleXfs>
  <cellXfs count="92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5" fillId="0" borderId="6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18" xfId="0" applyFont="1" applyBorder="1" applyAlignment="1" applyProtection="1">
      <alignment vertical="center"/>
      <protection locked="0"/>
    </xf>
    <xf numFmtId="0" fontId="2" fillId="2" borderId="19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2" xfId="0" applyFont="1" applyBorder="1" applyAlignment="1" applyProtection="1">
      <alignment vertical="center"/>
      <protection locked="0"/>
    </xf>
    <xf numFmtId="0" fontId="4" fillId="3" borderId="2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0" fillId="0" borderId="16" xfId="0" applyFont="1" applyBorder="1" applyAlignment="1">
      <alignment horizontal="right" vertical="center"/>
    </xf>
    <xf numFmtId="0" fontId="10" fillId="0" borderId="17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6" xfId="0" applyFont="1" applyBorder="1" applyAlignment="1">
      <alignment horizontal="right" vertical="center"/>
    </xf>
    <xf numFmtId="0" fontId="10" fillId="0" borderId="8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10" fillId="0" borderId="8" xfId="0" applyFont="1" applyBorder="1" applyAlignment="1">
      <alignment vertical="center" wrapText="1"/>
    </xf>
    <xf numFmtId="0" fontId="10" fillId="0" borderId="7" xfId="0" applyFont="1" applyBorder="1" applyAlignment="1" applyProtection="1">
      <alignment vertical="center" wrapText="1"/>
      <protection locked="0"/>
    </xf>
    <xf numFmtId="0" fontId="10" fillId="0" borderId="6" xfId="0" applyFont="1" applyBorder="1" applyAlignment="1" applyProtection="1">
      <alignment vertical="center" wrapText="1"/>
      <protection locked="0"/>
    </xf>
    <xf numFmtId="0" fontId="10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1" fontId="11" fillId="0" borderId="6" xfId="0" applyNumberFormat="1" applyFont="1" applyBorder="1" applyAlignment="1">
      <alignment horizontal="right" vertical="center"/>
    </xf>
    <xf numFmtId="0" fontId="12" fillId="0" borderId="8" xfId="0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0" fontId="11" fillId="0" borderId="6" xfId="0" applyFont="1" applyBorder="1" applyAlignment="1">
      <alignment horizontal="right" vertical="center"/>
    </xf>
    <xf numFmtId="0" fontId="12" fillId="0" borderId="28" xfId="0" applyFont="1" applyBorder="1" applyAlignment="1">
      <alignment vertical="center"/>
    </xf>
    <xf numFmtId="0" fontId="13" fillId="0" borderId="30" xfId="2" applyFont="1" applyFill="1" applyBorder="1" applyAlignment="1">
      <alignment vertical="center"/>
    </xf>
    <xf numFmtId="0" fontId="13" fillId="0" borderId="31" xfId="2" applyFont="1" applyFill="1" applyBorder="1" applyAlignment="1">
      <alignment vertical="center"/>
    </xf>
    <xf numFmtId="0" fontId="13" fillId="0" borderId="31" xfId="2" applyFont="1" applyFill="1" applyBorder="1" applyAlignment="1">
      <alignment horizontal="right" vertical="center"/>
    </xf>
    <xf numFmtId="0" fontId="13" fillId="0" borderId="32" xfId="2" applyFont="1" applyFill="1" applyBorder="1" applyAlignment="1">
      <alignment vertical="center"/>
    </xf>
    <xf numFmtId="0" fontId="13" fillId="0" borderId="29" xfId="2" applyFont="1" applyFill="1" applyBorder="1" applyAlignment="1">
      <alignment vertical="center"/>
    </xf>
    <xf numFmtId="0" fontId="13" fillId="0" borderId="24" xfId="2" applyFont="1" applyFill="1" applyBorder="1" applyAlignment="1">
      <alignment vertical="center"/>
    </xf>
    <xf numFmtId="0" fontId="14" fillId="0" borderId="24" xfId="2" applyFont="1" applyFill="1" applyBorder="1" applyAlignment="1">
      <alignment vertical="center"/>
    </xf>
    <xf numFmtId="0" fontId="13" fillId="0" borderId="25" xfId="2" applyFont="1" applyFill="1" applyBorder="1" applyAlignment="1">
      <alignment vertical="center"/>
    </xf>
    <xf numFmtId="0" fontId="14" fillId="0" borderId="24" xfId="2" applyFont="1" applyFill="1" applyBorder="1" applyAlignment="1">
      <alignment vertical="center" wrapText="1"/>
    </xf>
    <xf numFmtId="0" fontId="10" fillId="2" borderId="9" xfId="0" applyFont="1" applyFill="1" applyBorder="1" applyAlignment="1">
      <alignment vertical="center"/>
    </xf>
    <xf numFmtId="0" fontId="10" fillId="2" borderId="9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</cellXfs>
  <cellStyles count="3">
    <cellStyle name="Excel Built-in Normal" xfId="2"/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8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abSelected="1" zoomScale="110" zoomScaleNormal="110" workbookViewId="0">
      <selection activeCell="B3" sqref="B3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x14ac:dyDescent="0.25">
      <c r="C1" s="26" t="s">
        <v>22</v>
      </c>
      <c r="D1" s="3" t="s">
        <v>78</v>
      </c>
    </row>
    <row r="2" spans="1:18" ht="18.75" x14ac:dyDescent="0.25">
      <c r="A2" s="2" t="s">
        <v>34</v>
      </c>
    </row>
    <row r="3" spans="1:18" ht="30" customHeight="1" thickBot="1" x14ac:dyDescent="0.35">
      <c r="H3" s="1"/>
      <c r="I3" s="1"/>
      <c r="J3" s="1"/>
      <c r="K3" s="1"/>
      <c r="L3" s="1"/>
    </row>
    <row r="4" spans="1:18" ht="102.75" customHeight="1" thickBot="1" x14ac:dyDescent="0.3">
      <c r="A4" s="38" t="s">
        <v>0</v>
      </c>
      <c r="B4" s="39" t="s">
        <v>1</v>
      </c>
      <c r="C4" s="39" t="s">
        <v>2</v>
      </c>
      <c r="D4" s="40" t="s">
        <v>3</v>
      </c>
      <c r="E4" s="40" t="s">
        <v>4</v>
      </c>
      <c r="F4" s="40" t="s">
        <v>5</v>
      </c>
      <c r="G4" s="40" t="s">
        <v>11</v>
      </c>
      <c r="H4" s="40" t="s">
        <v>26</v>
      </c>
      <c r="I4" s="40" t="s">
        <v>27</v>
      </c>
      <c r="J4" s="40" t="s">
        <v>12</v>
      </c>
      <c r="K4" s="40" t="s">
        <v>24</v>
      </c>
      <c r="L4" s="40" t="s">
        <v>25</v>
      </c>
      <c r="M4" s="41" t="s">
        <v>6</v>
      </c>
      <c r="N4" s="5"/>
      <c r="O4" s="5"/>
      <c r="P4" s="5"/>
      <c r="Q4" s="5"/>
      <c r="R4" s="5"/>
    </row>
    <row r="5" spans="1:18" ht="33.75" x14ac:dyDescent="0.25">
      <c r="A5" s="33" t="s">
        <v>35</v>
      </c>
      <c r="B5" s="29" t="s">
        <v>36</v>
      </c>
      <c r="C5" s="29" t="s">
        <v>37</v>
      </c>
      <c r="D5" s="30">
        <v>0</v>
      </c>
      <c r="E5" s="31">
        <v>693000</v>
      </c>
      <c r="F5" s="31">
        <v>149740.96</v>
      </c>
      <c r="G5" s="31">
        <v>100000</v>
      </c>
      <c r="H5" s="34">
        <v>16</v>
      </c>
      <c r="I5" s="34">
        <v>14</v>
      </c>
      <c r="J5" s="34">
        <v>8</v>
      </c>
      <c r="K5" s="35">
        <v>7.41</v>
      </c>
      <c r="L5" s="35">
        <v>2.5</v>
      </c>
      <c r="M5" s="32" t="s">
        <v>38</v>
      </c>
    </row>
    <row r="6" spans="1:18" ht="45" x14ac:dyDescent="0.25">
      <c r="A6" s="20" t="s">
        <v>39</v>
      </c>
      <c r="B6" s="19" t="s">
        <v>40</v>
      </c>
      <c r="C6" s="19" t="s">
        <v>41</v>
      </c>
      <c r="D6" s="10">
        <v>0</v>
      </c>
      <c r="E6" s="11">
        <v>110000</v>
      </c>
      <c r="F6" s="11">
        <v>46488</v>
      </c>
      <c r="G6" s="11">
        <v>28800</v>
      </c>
      <c r="H6" s="7">
        <v>4</v>
      </c>
      <c r="I6" s="7">
        <v>3</v>
      </c>
      <c r="J6" s="7">
        <v>4</v>
      </c>
      <c r="K6" s="27">
        <v>2</v>
      </c>
      <c r="L6" s="27">
        <v>1</v>
      </c>
      <c r="M6" s="12" t="s">
        <v>38</v>
      </c>
      <c r="O6" s="82" t="s">
        <v>32</v>
      </c>
      <c r="P6" s="82"/>
    </row>
    <row r="7" spans="1:18" ht="22.5" x14ac:dyDescent="0.25">
      <c r="A7" s="20" t="s">
        <v>42</v>
      </c>
      <c r="B7" s="19" t="s">
        <v>43</v>
      </c>
      <c r="C7" s="19" t="s">
        <v>44</v>
      </c>
      <c r="D7" s="10">
        <v>0</v>
      </c>
      <c r="E7" s="11">
        <v>390000</v>
      </c>
      <c r="F7" s="11">
        <v>111999.09</v>
      </c>
      <c r="G7" s="11">
        <v>80000</v>
      </c>
      <c r="H7" s="7">
        <v>6</v>
      </c>
      <c r="I7" s="7">
        <v>4</v>
      </c>
      <c r="J7" s="7">
        <v>6</v>
      </c>
      <c r="K7" s="27">
        <v>4</v>
      </c>
      <c r="L7" s="27">
        <v>2</v>
      </c>
      <c r="M7" s="12" t="s">
        <v>38</v>
      </c>
      <c r="O7" s="82"/>
      <c r="P7" s="82"/>
    </row>
    <row r="8" spans="1:18" ht="33.75" x14ac:dyDescent="0.25">
      <c r="A8" s="20" t="s">
        <v>45</v>
      </c>
      <c r="B8" s="19" t="s">
        <v>46</v>
      </c>
      <c r="C8" s="19" t="s">
        <v>47</v>
      </c>
      <c r="D8" s="10">
        <v>0</v>
      </c>
      <c r="E8" s="11">
        <v>310000</v>
      </c>
      <c r="F8" s="11">
        <v>88170</v>
      </c>
      <c r="G8" s="11">
        <v>54000</v>
      </c>
      <c r="H8" s="7">
        <v>3</v>
      </c>
      <c r="I8" s="7">
        <v>2</v>
      </c>
      <c r="J8" s="7">
        <v>3</v>
      </c>
      <c r="K8" s="27">
        <v>1.42</v>
      </c>
      <c r="L8" s="27">
        <v>1</v>
      </c>
      <c r="M8" s="12" t="s">
        <v>38</v>
      </c>
    </row>
    <row r="9" spans="1:18" ht="22.5" x14ac:dyDescent="0.25">
      <c r="A9" s="20" t="s">
        <v>48</v>
      </c>
      <c r="B9" s="19" t="s">
        <v>49</v>
      </c>
      <c r="C9" s="19" t="s">
        <v>50</v>
      </c>
      <c r="D9" s="10">
        <v>0</v>
      </c>
      <c r="E9" s="11">
        <v>300000</v>
      </c>
      <c r="F9" s="11">
        <v>187600</v>
      </c>
      <c r="G9" s="11">
        <v>112560</v>
      </c>
      <c r="H9" s="7">
        <v>7</v>
      </c>
      <c r="I9" s="7">
        <v>4</v>
      </c>
      <c r="J9" s="7">
        <v>7</v>
      </c>
      <c r="K9" s="27">
        <v>4</v>
      </c>
      <c r="L9" s="27">
        <v>3</v>
      </c>
      <c r="M9" s="12" t="s">
        <v>38</v>
      </c>
      <c r="N9" s="6"/>
      <c r="O9" s="6"/>
    </row>
    <row r="10" spans="1:18" ht="33.75" x14ac:dyDescent="0.25">
      <c r="A10" s="20" t="s">
        <v>51</v>
      </c>
      <c r="B10" s="19" t="s">
        <v>52</v>
      </c>
      <c r="C10" s="19" t="s">
        <v>53</v>
      </c>
      <c r="D10" s="10">
        <v>0</v>
      </c>
      <c r="E10" s="11">
        <v>490000</v>
      </c>
      <c r="F10" s="11">
        <v>110540</v>
      </c>
      <c r="G10" s="11">
        <v>69000</v>
      </c>
      <c r="H10" s="7">
        <v>12</v>
      </c>
      <c r="I10" s="7">
        <v>7</v>
      </c>
      <c r="J10" s="7">
        <v>12</v>
      </c>
      <c r="K10" s="27">
        <v>5</v>
      </c>
      <c r="L10" s="27">
        <v>5</v>
      </c>
      <c r="M10" s="12" t="s">
        <v>38</v>
      </c>
      <c r="N10" s="6"/>
      <c r="O10" s="6"/>
    </row>
    <row r="11" spans="1:18" ht="45" x14ac:dyDescent="0.25">
      <c r="A11" s="20" t="s">
        <v>54</v>
      </c>
      <c r="B11" s="19" t="s">
        <v>55</v>
      </c>
      <c r="C11" s="19" t="s">
        <v>56</v>
      </c>
      <c r="D11" s="10">
        <v>0</v>
      </c>
      <c r="E11" s="11">
        <v>240000</v>
      </c>
      <c r="F11" s="11">
        <v>131260</v>
      </c>
      <c r="G11" s="11">
        <v>79000</v>
      </c>
      <c r="H11" s="7">
        <v>9</v>
      </c>
      <c r="I11" s="7">
        <v>6</v>
      </c>
      <c r="J11" s="7">
        <v>6</v>
      </c>
      <c r="K11" s="27">
        <v>4.58</v>
      </c>
      <c r="L11" s="27">
        <v>3</v>
      </c>
      <c r="M11" s="12" t="s">
        <v>38</v>
      </c>
      <c r="N11" s="6"/>
      <c r="O11" s="82" t="s">
        <v>33</v>
      </c>
      <c r="P11" s="82"/>
    </row>
    <row r="12" spans="1:18" ht="45" x14ac:dyDescent="0.25">
      <c r="A12" s="20" t="s">
        <v>57</v>
      </c>
      <c r="B12" s="19" t="s">
        <v>58</v>
      </c>
      <c r="C12" s="19" t="s">
        <v>59</v>
      </c>
      <c r="D12" s="10">
        <v>0</v>
      </c>
      <c r="E12" s="11">
        <v>350000</v>
      </c>
      <c r="F12" s="11">
        <v>210058</v>
      </c>
      <c r="G12" s="11">
        <v>144800</v>
      </c>
      <c r="H12" s="7">
        <v>7</v>
      </c>
      <c r="I12" s="7">
        <v>5</v>
      </c>
      <c r="J12" s="7">
        <v>5</v>
      </c>
      <c r="K12" s="27">
        <v>3.5</v>
      </c>
      <c r="L12" s="27">
        <v>2</v>
      </c>
      <c r="M12" s="12" t="s">
        <v>38</v>
      </c>
      <c r="N12" s="6"/>
      <c r="O12" s="82"/>
      <c r="P12" s="82"/>
    </row>
    <row r="13" spans="1:18" ht="56.25" x14ac:dyDescent="0.25">
      <c r="A13" s="20" t="s">
        <v>60</v>
      </c>
      <c r="B13" s="19" t="s">
        <v>61</v>
      </c>
      <c r="C13" s="19" t="s">
        <v>62</v>
      </c>
      <c r="D13" s="10">
        <v>0</v>
      </c>
      <c r="E13" s="11">
        <v>650000</v>
      </c>
      <c r="F13" s="11">
        <v>248400</v>
      </c>
      <c r="G13" s="11">
        <v>168000</v>
      </c>
      <c r="H13" s="7">
        <v>12</v>
      </c>
      <c r="I13" s="7">
        <v>7</v>
      </c>
      <c r="J13" s="7">
        <v>12</v>
      </c>
      <c r="K13" s="27">
        <v>6.67</v>
      </c>
      <c r="L13" s="27">
        <v>5</v>
      </c>
      <c r="M13" s="12" t="s">
        <v>38</v>
      </c>
      <c r="N13" s="6"/>
      <c r="O13" s="6"/>
    </row>
    <row r="14" spans="1:18" ht="22.5" x14ac:dyDescent="0.25">
      <c r="A14" s="20" t="s">
        <v>63</v>
      </c>
      <c r="B14" s="19" t="s">
        <v>64</v>
      </c>
      <c r="C14" s="19" t="s">
        <v>65</v>
      </c>
      <c r="D14" s="10">
        <v>0</v>
      </c>
      <c r="E14" s="11">
        <v>480000</v>
      </c>
      <c r="F14" s="11">
        <v>247759.94</v>
      </c>
      <c r="G14" s="11">
        <v>162000</v>
      </c>
      <c r="H14" s="7">
        <v>5</v>
      </c>
      <c r="I14" s="7">
        <v>3</v>
      </c>
      <c r="J14" s="7">
        <v>5</v>
      </c>
      <c r="K14" s="27">
        <v>3</v>
      </c>
      <c r="L14" s="27">
        <v>2</v>
      </c>
      <c r="M14" s="12" t="s">
        <v>38</v>
      </c>
      <c r="N14" s="6"/>
      <c r="O14" s="6"/>
    </row>
    <row r="15" spans="1:18" ht="33.75" x14ac:dyDescent="0.25">
      <c r="A15" s="20" t="s">
        <v>66</v>
      </c>
      <c r="B15" s="19" t="s">
        <v>67</v>
      </c>
      <c r="C15" s="19" t="s">
        <v>68</v>
      </c>
      <c r="D15" s="10">
        <v>0</v>
      </c>
      <c r="E15" s="11">
        <v>280000</v>
      </c>
      <c r="F15" s="11">
        <v>100970</v>
      </c>
      <c r="G15" s="11">
        <v>74170</v>
      </c>
      <c r="H15" s="7">
        <v>6</v>
      </c>
      <c r="I15" s="7">
        <v>4</v>
      </c>
      <c r="J15" s="7">
        <v>6</v>
      </c>
      <c r="K15" s="27">
        <v>3.5</v>
      </c>
      <c r="L15" s="27">
        <v>2</v>
      </c>
      <c r="M15" s="12" t="s">
        <v>38</v>
      </c>
      <c r="N15" s="6"/>
      <c r="O15" s="6"/>
    </row>
    <row r="16" spans="1:18" ht="22.5" x14ac:dyDescent="0.25">
      <c r="A16" s="20" t="s">
        <v>69</v>
      </c>
      <c r="B16" s="19" t="s">
        <v>70</v>
      </c>
      <c r="C16" s="19" t="s">
        <v>71</v>
      </c>
      <c r="D16" s="10">
        <v>0</v>
      </c>
      <c r="E16" s="11">
        <v>330000</v>
      </c>
      <c r="F16" s="11">
        <v>100030</v>
      </c>
      <c r="G16" s="11">
        <v>60500</v>
      </c>
      <c r="H16" s="7">
        <v>11</v>
      </c>
      <c r="I16" s="7">
        <v>7</v>
      </c>
      <c r="J16" s="7">
        <v>10</v>
      </c>
      <c r="K16" s="27">
        <v>5.17</v>
      </c>
      <c r="L16" s="27">
        <v>4</v>
      </c>
      <c r="M16" s="12" t="s">
        <v>38</v>
      </c>
      <c r="N16" s="6"/>
      <c r="O16" s="6"/>
    </row>
    <row r="17" spans="1:15" ht="33.75" x14ac:dyDescent="0.25">
      <c r="A17" s="20" t="s">
        <v>72</v>
      </c>
      <c r="B17" s="19" t="s">
        <v>73</v>
      </c>
      <c r="C17" s="19" t="s">
        <v>74</v>
      </c>
      <c r="D17" s="10">
        <v>0</v>
      </c>
      <c r="E17" s="11">
        <v>520000</v>
      </c>
      <c r="F17" s="11">
        <v>267400</v>
      </c>
      <c r="G17" s="11">
        <v>219160</v>
      </c>
      <c r="H17" s="7">
        <v>10</v>
      </c>
      <c r="I17" s="7">
        <v>7</v>
      </c>
      <c r="J17" s="7">
        <v>7</v>
      </c>
      <c r="K17" s="27">
        <v>6.42</v>
      </c>
      <c r="L17" s="27">
        <v>3</v>
      </c>
      <c r="M17" s="12" t="s">
        <v>38</v>
      </c>
      <c r="N17" s="6"/>
      <c r="O17" s="6"/>
    </row>
    <row r="18" spans="1:15" ht="45.75" thickBot="1" x14ac:dyDescent="0.3">
      <c r="A18" s="20" t="s">
        <v>75</v>
      </c>
      <c r="B18" s="19" t="s">
        <v>76</v>
      </c>
      <c r="C18" s="19" t="s">
        <v>77</v>
      </c>
      <c r="D18" s="10">
        <v>0</v>
      </c>
      <c r="E18" s="11">
        <v>310000</v>
      </c>
      <c r="F18" s="11">
        <v>117300</v>
      </c>
      <c r="G18" s="11">
        <v>70400</v>
      </c>
      <c r="H18" s="7">
        <v>4</v>
      </c>
      <c r="I18" s="7">
        <v>2</v>
      </c>
      <c r="J18" s="7">
        <v>4</v>
      </c>
      <c r="K18" s="27">
        <v>2.6669999999999998</v>
      </c>
      <c r="L18" s="27">
        <v>1.33</v>
      </c>
      <c r="M18" s="12" t="s">
        <v>38</v>
      </c>
      <c r="N18" s="6"/>
      <c r="O18" s="6"/>
    </row>
    <row r="19" spans="1:15" thickBot="1" x14ac:dyDescent="0.35">
      <c r="A19" s="14" t="s">
        <v>10</v>
      </c>
      <c r="B19" s="15"/>
      <c r="C19" s="15"/>
      <c r="D19" s="16">
        <f t="shared" ref="D19:J19" si="0">SUM(D5:D18)</f>
        <v>0</v>
      </c>
      <c r="E19" s="16">
        <f t="shared" si="0"/>
        <v>5453000</v>
      </c>
      <c r="F19" s="17">
        <f t="shared" si="0"/>
        <v>2117715.9900000002</v>
      </c>
      <c r="G19" s="17">
        <f t="shared" si="0"/>
        <v>1422390</v>
      </c>
      <c r="H19" s="15">
        <f t="shared" si="0"/>
        <v>112</v>
      </c>
      <c r="I19" s="15">
        <f t="shared" si="0"/>
        <v>75</v>
      </c>
      <c r="J19" s="15">
        <f t="shared" si="0"/>
        <v>95</v>
      </c>
      <c r="K19" s="28">
        <f>SUM(K5:K18)</f>
        <v>59.337000000000003</v>
      </c>
      <c r="L19" s="28">
        <f>SUM(L5:L18)</f>
        <v>36.83</v>
      </c>
      <c r="M19" s="18"/>
    </row>
    <row r="21" spans="1:15" x14ac:dyDescent="0.25">
      <c r="H21" s="3" t="s">
        <v>23</v>
      </c>
    </row>
    <row r="22" spans="1:15" x14ac:dyDescent="0.25">
      <c r="B22" s="8"/>
    </row>
    <row r="25" spans="1:15" x14ac:dyDescent="0.25">
      <c r="B25" s="4"/>
    </row>
  </sheetData>
  <mergeCells count="2">
    <mergeCell ref="O11:P12"/>
    <mergeCell ref="O6:P7"/>
  </mergeCells>
  <pageMargins left="0.23622047244094491" right="0.23622047244094491" top="0.74803149606299213" bottom="0.74803149606299213" header="0.31496062992125984" footer="0.31496062992125984"/>
  <pageSetup paperSize="9" scale="7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3"/>
  <sheetViews>
    <sheetView zoomScaleNormal="100" workbookViewId="0">
      <selection activeCell="O22" sqref="O22"/>
    </sheetView>
  </sheetViews>
  <sheetFormatPr defaultColWidth="9.140625" defaultRowHeight="15" x14ac:dyDescent="0.25"/>
  <cols>
    <col min="1" max="1" width="19.42578125" style="3" customWidth="1"/>
    <col min="2" max="4" width="6.7109375" style="3" customWidth="1"/>
    <col min="5" max="5" width="11.5703125" style="3" customWidth="1"/>
    <col min="6" max="6" width="12.7109375" style="3" customWidth="1"/>
    <col min="7" max="7" width="19.140625" style="3" customWidth="1"/>
    <col min="8" max="8" width="16.28515625" style="3" customWidth="1"/>
    <col min="9" max="9" width="14.28515625" style="3" customWidth="1"/>
    <col min="10" max="10" width="15.7109375" style="3" customWidth="1"/>
    <col min="11" max="11" width="16.28515625" style="3" customWidth="1"/>
    <col min="12" max="12" width="8" style="3" customWidth="1"/>
    <col min="13" max="14" width="15.7109375" style="3" customWidth="1"/>
    <col min="15" max="15" width="19" style="3" customWidth="1"/>
    <col min="16" max="16" width="16.7109375" style="42" customWidth="1"/>
    <col min="17" max="16384" width="9.140625" style="3"/>
  </cols>
  <sheetData>
    <row r="2" spans="1:16" ht="18.75" x14ac:dyDescent="0.25">
      <c r="A2" s="2" t="s">
        <v>34</v>
      </c>
    </row>
    <row r="3" spans="1:16" thickBot="1" x14ac:dyDescent="0.35"/>
    <row r="4" spans="1:16" ht="15.75" thickBot="1" x14ac:dyDescent="0.3">
      <c r="A4" s="86" t="s">
        <v>95</v>
      </c>
      <c r="B4" s="83" t="s">
        <v>9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4"/>
    </row>
    <row r="5" spans="1:16" ht="15.75" thickBot="1" x14ac:dyDescent="0.3">
      <c r="A5" s="87"/>
      <c r="B5" s="83" t="s">
        <v>8</v>
      </c>
      <c r="C5" s="83"/>
      <c r="D5" s="83"/>
      <c r="E5" s="83"/>
      <c r="F5" s="83"/>
      <c r="G5" s="83"/>
      <c r="H5" s="84"/>
      <c r="I5" s="89" t="s">
        <v>30</v>
      </c>
      <c r="J5" s="90"/>
      <c r="K5" s="90"/>
      <c r="L5" s="91"/>
      <c r="M5" s="85" t="s">
        <v>7</v>
      </c>
      <c r="N5" s="84"/>
      <c r="O5" s="13"/>
      <c r="P5" s="43"/>
    </row>
    <row r="6" spans="1:16" ht="45.75" thickBot="1" x14ac:dyDescent="0.3">
      <c r="A6" s="88"/>
      <c r="B6" s="21" t="s">
        <v>13</v>
      </c>
      <c r="C6" s="22" t="s">
        <v>14</v>
      </c>
      <c r="D6" s="22" t="s">
        <v>15</v>
      </c>
      <c r="E6" s="23" t="s">
        <v>31</v>
      </c>
      <c r="F6" s="23" t="s">
        <v>16</v>
      </c>
      <c r="G6" s="23" t="s">
        <v>96</v>
      </c>
      <c r="H6" s="37" t="s">
        <v>28</v>
      </c>
      <c r="I6" s="36" t="s">
        <v>19</v>
      </c>
      <c r="J6" s="23" t="s">
        <v>94</v>
      </c>
      <c r="K6" s="23" t="s">
        <v>20</v>
      </c>
      <c r="L6" s="24" t="s">
        <v>21</v>
      </c>
      <c r="M6" s="22" t="s">
        <v>17</v>
      </c>
      <c r="N6" s="22" t="s">
        <v>18</v>
      </c>
      <c r="O6" s="22" t="s">
        <v>29</v>
      </c>
      <c r="P6" s="78" t="s">
        <v>79</v>
      </c>
    </row>
    <row r="7" spans="1:16" ht="14.45" x14ac:dyDescent="0.3">
      <c r="A7" s="33" t="s">
        <v>35</v>
      </c>
      <c r="B7" s="45">
        <v>2</v>
      </c>
      <c r="C7" s="46">
        <v>1</v>
      </c>
      <c r="D7" s="46">
        <v>3</v>
      </c>
      <c r="E7" s="47"/>
      <c r="F7" s="46"/>
      <c r="G7" s="48" t="s">
        <v>87</v>
      </c>
      <c r="H7" s="49"/>
      <c r="I7" s="50"/>
      <c r="J7" s="46"/>
      <c r="K7" s="46"/>
      <c r="L7" s="49"/>
      <c r="M7" s="46">
        <v>1</v>
      </c>
      <c r="N7" s="46">
        <v>7</v>
      </c>
      <c r="O7" s="46"/>
      <c r="P7" s="79" t="s">
        <v>86</v>
      </c>
    </row>
    <row r="8" spans="1:16" x14ac:dyDescent="0.25">
      <c r="A8" s="20" t="s">
        <v>39</v>
      </c>
      <c r="B8" s="51"/>
      <c r="C8" s="52"/>
      <c r="D8" s="52"/>
      <c r="E8" s="52"/>
      <c r="F8" s="52"/>
      <c r="G8" s="53"/>
      <c r="H8" s="54"/>
      <c r="I8" s="55">
        <v>2</v>
      </c>
      <c r="J8" s="52"/>
      <c r="K8" s="52"/>
      <c r="L8" s="56"/>
      <c r="M8" s="52"/>
      <c r="N8" s="52"/>
      <c r="O8" s="52"/>
      <c r="P8" s="79" t="s">
        <v>97</v>
      </c>
    </row>
    <row r="9" spans="1:16" x14ac:dyDescent="0.25">
      <c r="A9" s="20" t="s">
        <v>42</v>
      </c>
      <c r="B9" s="51"/>
      <c r="C9" s="52">
        <v>1</v>
      </c>
      <c r="D9" s="52"/>
      <c r="E9" s="52"/>
      <c r="F9" s="52"/>
      <c r="G9" s="53" t="s">
        <v>88</v>
      </c>
      <c r="H9" s="54"/>
      <c r="I9" s="55"/>
      <c r="J9" s="52"/>
      <c r="K9" s="52"/>
      <c r="L9" s="54"/>
      <c r="M9" s="52"/>
      <c r="N9" s="52"/>
      <c r="O9" s="52"/>
      <c r="P9" s="80" t="s">
        <v>98</v>
      </c>
    </row>
    <row r="10" spans="1:16" ht="36" x14ac:dyDescent="0.25">
      <c r="A10" s="20" t="s">
        <v>45</v>
      </c>
      <c r="B10" s="57"/>
      <c r="C10" s="58">
        <v>1</v>
      </c>
      <c r="D10" s="58"/>
      <c r="E10" s="52"/>
      <c r="F10" s="52"/>
      <c r="G10" s="53" t="s">
        <v>81</v>
      </c>
      <c r="H10" s="54"/>
      <c r="I10" s="55">
        <v>1</v>
      </c>
      <c r="J10" s="52"/>
      <c r="K10" s="52">
        <v>3</v>
      </c>
      <c r="L10" s="54"/>
      <c r="M10" s="52"/>
      <c r="N10" s="52">
        <v>1</v>
      </c>
      <c r="O10" s="59" t="s">
        <v>102</v>
      </c>
      <c r="P10" s="80" t="s">
        <v>80</v>
      </c>
    </row>
    <row r="11" spans="1:16" ht="14.45" x14ac:dyDescent="0.3">
      <c r="A11" s="20" t="s">
        <v>48</v>
      </c>
      <c r="B11" s="51">
        <v>1</v>
      </c>
      <c r="C11" s="52"/>
      <c r="D11" s="52"/>
      <c r="E11" s="52"/>
      <c r="F11" s="52">
        <v>1</v>
      </c>
      <c r="G11" s="53" t="s">
        <v>82</v>
      </c>
      <c r="H11" s="54"/>
      <c r="I11" s="55"/>
      <c r="J11" s="52"/>
      <c r="K11" s="52"/>
      <c r="L11" s="54"/>
      <c r="M11" s="52"/>
      <c r="N11" s="52"/>
      <c r="O11" s="52"/>
      <c r="P11" s="80"/>
    </row>
    <row r="12" spans="1:16" ht="60" x14ac:dyDescent="0.25">
      <c r="A12" s="20" t="s">
        <v>51</v>
      </c>
      <c r="B12" s="51"/>
      <c r="C12" s="52"/>
      <c r="D12" s="52"/>
      <c r="E12" s="52"/>
      <c r="F12" s="52"/>
      <c r="G12" s="53" t="s">
        <v>89</v>
      </c>
      <c r="H12" s="54"/>
      <c r="I12" s="55">
        <v>2</v>
      </c>
      <c r="J12" s="52">
        <v>4</v>
      </c>
      <c r="K12" s="52"/>
      <c r="L12" s="54"/>
      <c r="M12" s="52">
        <v>1</v>
      </c>
      <c r="N12" s="52"/>
      <c r="O12" s="59" t="s">
        <v>103</v>
      </c>
      <c r="P12" s="81" t="s">
        <v>100</v>
      </c>
    </row>
    <row r="13" spans="1:16" ht="14.45" x14ac:dyDescent="0.3">
      <c r="A13" s="20" t="s">
        <v>54</v>
      </c>
      <c r="B13" s="51"/>
      <c r="C13" s="52"/>
      <c r="D13" s="52"/>
      <c r="E13" s="52"/>
      <c r="F13" s="52"/>
      <c r="G13" s="53" t="s">
        <v>83</v>
      </c>
      <c r="H13" s="54"/>
      <c r="I13" s="55"/>
      <c r="J13" s="52"/>
      <c r="K13" s="52"/>
      <c r="L13" s="54"/>
      <c r="M13" s="52"/>
      <c r="N13" s="52"/>
      <c r="O13" s="52"/>
      <c r="P13" s="80"/>
    </row>
    <row r="14" spans="1:16" ht="14.45" x14ac:dyDescent="0.3">
      <c r="A14" s="20" t="s">
        <v>57</v>
      </c>
      <c r="B14" s="51"/>
      <c r="C14" s="52"/>
      <c r="D14" s="52"/>
      <c r="E14" s="52"/>
      <c r="F14" s="52"/>
      <c r="G14" s="53" t="s">
        <v>84</v>
      </c>
      <c r="H14" s="54"/>
      <c r="I14" s="55"/>
      <c r="J14" s="52"/>
      <c r="K14" s="52"/>
      <c r="L14" s="54"/>
      <c r="M14" s="52"/>
      <c r="N14" s="52"/>
      <c r="O14" s="52"/>
      <c r="P14" s="80"/>
    </row>
    <row r="15" spans="1:16" ht="60" x14ac:dyDescent="0.25">
      <c r="A15" s="20" t="s">
        <v>60</v>
      </c>
      <c r="B15" s="51"/>
      <c r="C15" s="60">
        <v>1</v>
      </c>
      <c r="D15" s="60">
        <v>2</v>
      </c>
      <c r="E15" s="61"/>
      <c r="F15" s="61"/>
      <c r="G15" s="62" t="s">
        <v>90</v>
      </c>
      <c r="H15" s="63"/>
      <c r="I15" s="64">
        <v>2</v>
      </c>
      <c r="J15" s="60">
        <v>2</v>
      </c>
      <c r="K15" s="60">
        <v>1</v>
      </c>
      <c r="L15" s="63"/>
      <c r="M15" s="61"/>
      <c r="N15" s="61"/>
      <c r="O15" s="59" t="s">
        <v>104</v>
      </c>
      <c r="P15" s="80"/>
    </row>
    <row r="16" spans="1:16" ht="14.45" x14ac:dyDescent="0.3">
      <c r="A16" s="20" t="s">
        <v>63</v>
      </c>
      <c r="B16" s="51"/>
      <c r="C16" s="61"/>
      <c r="D16" s="61"/>
      <c r="E16" s="61"/>
      <c r="F16" s="61"/>
      <c r="G16" s="65" t="s">
        <v>92</v>
      </c>
      <c r="H16" s="63"/>
      <c r="I16" s="66"/>
      <c r="J16" s="60">
        <v>3</v>
      </c>
      <c r="K16" s="61"/>
      <c r="L16" s="63"/>
      <c r="M16" s="61"/>
      <c r="N16" s="61"/>
      <c r="O16" s="59"/>
      <c r="P16" s="80"/>
    </row>
    <row r="17" spans="1:16" ht="14.45" x14ac:dyDescent="0.3">
      <c r="A17" s="20" t="s">
        <v>66</v>
      </c>
      <c r="B17" s="51"/>
      <c r="C17" s="52"/>
      <c r="D17" s="52"/>
      <c r="E17" s="52"/>
      <c r="F17" s="52"/>
      <c r="G17" s="53" t="s">
        <v>92</v>
      </c>
      <c r="H17" s="54"/>
      <c r="I17" s="55"/>
      <c r="J17" s="52">
        <v>3</v>
      </c>
      <c r="K17" s="52"/>
      <c r="L17" s="54"/>
      <c r="M17" s="52"/>
      <c r="N17" s="52">
        <v>1</v>
      </c>
      <c r="O17" s="52"/>
      <c r="P17" s="80"/>
    </row>
    <row r="18" spans="1:16" ht="14.45" x14ac:dyDescent="0.3">
      <c r="A18" s="20" t="s">
        <v>69</v>
      </c>
      <c r="B18" s="51"/>
      <c r="C18" s="52"/>
      <c r="D18" s="52">
        <v>1</v>
      </c>
      <c r="E18" s="52"/>
      <c r="F18" s="52"/>
      <c r="G18" s="53">
        <v>2</v>
      </c>
      <c r="H18" s="54"/>
      <c r="I18" s="55">
        <v>2</v>
      </c>
      <c r="J18" s="52"/>
      <c r="K18" s="52"/>
      <c r="L18" s="54"/>
      <c r="M18" s="52">
        <v>1</v>
      </c>
      <c r="N18" s="52"/>
      <c r="O18" s="52"/>
      <c r="P18" s="80" t="s">
        <v>86</v>
      </c>
    </row>
    <row r="19" spans="1:16" ht="14.45" x14ac:dyDescent="0.3">
      <c r="A19" s="20" t="s">
        <v>72</v>
      </c>
      <c r="B19" s="51">
        <v>2</v>
      </c>
      <c r="C19" s="52">
        <v>1</v>
      </c>
      <c r="D19" s="52"/>
      <c r="E19" s="52"/>
      <c r="F19" s="52"/>
      <c r="G19" s="53" t="s">
        <v>85</v>
      </c>
      <c r="H19" s="54"/>
      <c r="I19" s="55"/>
      <c r="J19" s="52"/>
      <c r="K19" s="52"/>
      <c r="L19" s="54"/>
      <c r="M19" s="52"/>
      <c r="N19" s="52"/>
      <c r="O19" s="52"/>
      <c r="P19" s="80" t="s">
        <v>91</v>
      </c>
    </row>
    <row r="20" spans="1:16" ht="48.75" thickBot="1" x14ac:dyDescent="0.3">
      <c r="A20" s="20" t="s">
        <v>75</v>
      </c>
      <c r="B20" s="67"/>
      <c r="C20" s="68"/>
      <c r="D20" s="68"/>
      <c r="E20" s="68"/>
      <c r="F20" s="68"/>
      <c r="G20" s="69" t="s">
        <v>93</v>
      </c>
      <c r="H20" s="70"/>
      <c r="I20" s="71">
        <v>6</v>
      </c>
      <c r="J20" s="72"/>
      <c r="K20" s="73">
        <v>1</v>
      </c>
      <c r="L20" s="74"/>
      <c r="M20" s="72">
        <v>1</v>
      </c>
      <c r="N20" s="72"/>
      <c r="O20" s="75" t="s">
        <v>105</v>
      </c>
      <c r="P20" s="80"/>
    </row>
    <row r="21" spans="1:16" ht="15.75" thickBot="1" x14ac:dyDescent="0.3">
      <c r="A21" s="25" t="s">
        <v>10</v>
      </c>
      <c r="B21" s="76">
        <f t="shared" ref="B21:N21" si="0">SUM(B7:B20)</f>
        <v>5</v>
      </c>
      <c r="C21" s="76">
        <f t="shared" si="0"/>
        <v>5</v>
      </c>
      <c r="D21" s="76">
        <f t="shared" si="0"/>
        <v>6</v>
      </c>
      <c r="E21" s="76">
        <f t="shared" si="0"/>
        <v>0</v>
      </c>
      <c r="F21" s="76">
        <f t="shared" si="0"/>
        <v>1</v>
      </c>
      <c r="G21" s="77" t="s">
        <v>101</v>
      </c>
      <c r="H21" s="76">
        <f t="shared" si="0"/>
        <v>0</v>
      </c>
      <c r="I21" s="76">
        <f t="shared" si="0"/>
        <v>15</v>
      </c>
      <c r="J21" s="76">
        <f t="shared" si="0"/>
        <v>12</v>
      </c>
      <c r="K21" s="76">
        <f t="shared" si="0"/>
        <v>5</v>
      </c>
      <c r="L21" s="76">
        <f t="shared" si="0"/>
        <v>0</v>
      </c>
      <c r="M21" s="76">
        <f t="shared" si="0"/>
        <v>4</v>
      </c>
      <c r="N21" s="76">
        <f t="shared" si="0"/>
        <v>9</v>
      </c>
      <c r="O21" s="76">
        <v>5</v>
      </c>
      <c r="P21" s="43"/>
    </row>
    <row r="23" spans="1:16" s="9" customFormat="1" ht="24" customHeight="1" x14ac:dyDescent="0.25">
      <c r="G23" s="44" t="s">
        <v>99</v>
      </c>
      <c r="P23" s="44"/>
    </row>
  </sheetData>
  <mergeCells count="5">
    <mergeCell ref="B4:O4"/>
    <mergeCell ref="M5:N5"/>
    <mergeCell ref="A4:A6"/>
    <mergeCell ref="B5:H5"/>
    <mergeCell ref="I5:L5"/>
  </mergeCells>
  <pageMargins left="0.23622047244094491" right="0.23622047244094491" top="0.15748031496062992" bottom="0.15748031496062992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čerpání finance </vt:lpstr>
      <vt:lpstr>výsledky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2015-02-11T09:11:38Z</cp:lastPrinted>
  <dcterms:created xsi:type="dcterms:W3CDTF">2011-01-12T08:08:50Z</dcterms:created>
  <dcterms:modified xsi:type="dcterms:W3CDTF">2015-02-13T06:57:53Z</dcterms:modified>
</cp:coreProperties>
</file>