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Přínos projektů - Výsledky " sheetId="2" r:id="rId2"/>
  </sheets>
  <definedNames>
    <definedName name="_xlnm.Print_Titles" localSheetId="0">'čerpání finance '!$3:$3</definedName>
  </definedNames>
  <calcPr calcId="145621"/>
</workbook>
</file>

<file path=xl/calcChain.xml><?xml version="1.0" encoding="utf-8"?>
<calcChain xmlns="http://schemas.openxmlformats.org/spreadsheetml/2006/main">
  <c r="C34" i="2" l="1"/>
  <c r="O34" i="2"/>
  <c r="N34" i="2"/>
  <c r="M34" i="2"/>
  <c r="L34" i="2"/>
  <c r="K34" i="2"/>
  <c r="J34" i="2"/>
  <c r="I34" i="2"/>
  <c r="H34" i="2"/>
  <c r="G34" i="2"/>
  <c r="F34" i="2"/>
  <c r="E34" i="2"/>
  <c r="D34" i="2"/>
  <c r="B34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D12" i="1" l="1"/>
  <c r="B12" i="1"/>
  <c r="C12" i="1"/>
  <c r="E12" i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<sst xmlns="http://schemas.openxmlformats.org/spreadsheetml/2006/main" count="99" uniqueCount="63">
  <si>
    <t>způsobilé náklady na org.konference</t>
  </si>
  <si>
    <t>způsobilé náklady projektu celkem</t>
  </si>
  <si>
    <t>způsobilé osobní náklady celkem</t>
  </si>
  <si>
    <t>disertace, diplomové práce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</si>
  <si>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</si>
  <si>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</si>
  <si>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</si>
  <si>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Vyhodnocení SGS za rok 2013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</si>
  <si>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</si>
  <si>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</si>
  <si>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</si>
  <si>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</si>
  <si>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</si>
  <si>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Fakulta bezpečnostního inženýrství</t>
  </si>
  <si>
    <t>Ekonomická fakulta</t>
  </si>
  <si>
    <t>Fakulta stavební</t>
  </si>
  <si>
    <t>Fakulta strojní</t>
  </si>
  <si>
    <t>Fakulta elektrotechniky a informatiky</t>
  </si>
  <si>
    <t>Hornicko-geologická fakulta</t>
  </si>
  <si>
    <t>Fakulta metalurgie a materiálového inženýrství</t>
  </si>
  <si>
    <t>EkF</t>
  </si>
  <si>
    <t>FEI</t>
  </si>
  <si>
    <t>FBI</t>
  </si>
  <si>
    <t>FAST</t>
  </si>
  <si>
    <t>FS</t>
  </si>
  <si>
    <t>HGF</t>
  </si>
  <si>
    <t>FMMI</t>
  </si>
  <si>
    <t>31.12.2013</t>
  </si>
  <si>
    <t>Centrum nanotechnologií</t>
  </si>
  <si>
    <t>kde s1 až sX je počet studentů pracujících v projektu v 1. až X měsíci, kdy X značí počet měsíců řešení projektu  (s1 počet studentů pracujících v prvním měsíci řešení projektu, sX počet studenů pracujících v posledním měsící řešení projetku)</t>
  </si>
  <si>
    <t xml:space="preserve">Fakulta </t>
  </si>
  <si>
    <r>
      <t xml:space="preserve">3. Na úhradu způsobilých nákladů studentských projektů byla využita částka </t>
    </r>
    <r>
      <rPr>
        <b/>
        <sz val="12"/>
        <color theme="1"/>
        <rFont val="Calibri"/>
        <family val="2"/>
        <charset val="238"/>
        <scheme val="minor"/>
      </rPr>
      <t xml:space="preserve">49 039 575,- Kč </t>
    </r>
    <r>
      <rPr>
        <sz val="12"/>
        <color theme="1"/>
        <rFont val="Calibri"/>
        <family val="2"/>
        <charset val="238"/>
        <scheme val="minor"/>
      </rPr>
      <t>( 50 297 000 - 1 257 425 = 49 039 575).</t>
    </r>
  </si>
  <si>
    <r>
      <t xml:space="preserve">1. Celková přidělená dotace z MŠMT na specifický vysokoškolský výzkum pro rok 2013 činila </t>
    </r>
    <r>
      <rPr>
        <b/>
        <sz val="12"/>
        <color theme="1"/>
        <rFont val="Calibri"/>
        <family val="2"/>
        <charset val="238"/>
        <scheme val="minor"/>
      </rPr>
      <t>50 297 000,- Kč.</t>
    </r>
  </si>
  <si>
    <r>
      <t xml:space="preserve">5. Do fondu účelových prostředků bude do roku 2013 převedeno </t>
    </r>
    <r>
      <rPr>
        <b/>
        <sz val="12"/>
        <color theme="1"/>
        <rFont val="Calibri"/>
        <family val="2"/>
        <charset val="238"/>
        <scheme val="minor"/>
      </rPr>
      <t>575,- Kč.</t>
    </r>
  </si>
  <si>
    <t>výsledky-počty</t>
  </si>
  <si>
    <t xml:space="preserve">    předkládány do RIV</t>
  </si>
  <si>
    <t xml:space="preserve">   ostatní nebodované v RIV</t>
  </si>
  <si>
    <t>Jimp</t>
  </si>
  <si>
    <t>Jsc</t>
  </si>
  <si>
    <t>Jrec</t>
  </si>
  <si>
    <t xml:space="preserve">B-odborná kniha </t>
  </si>
  <si>
    <t xml:space="preserve">C-Kapitola v odborné knize </t>
  </si>
  <si>
    <t>D - příspěvek ve sborníku v databázi WoS nebo SCOPUS</t>
  </si>
  <si>
    <t>ostatní  výsledky aplikovaný výzkum</t>
  </si>
  <si>
    <t xml:space="preserve">Příspěvek ve sborníku nebodovaný </t>
  </si>
  <si>
    <t xml:space="preserve">článek v časopise nebodovaný </t>
  </si>
  <si>
    <t>Jiné</t>
  </si>
  <si>
    <t xml:space="preserve">Disetační práce </t>
  </si>
  <si>
    <t xml:space="preserve">Diplomové práce </t>
  </si>
  <si>
    <t xml:space="preserve"> excelence (ocenění)</t>
  </si>
  <si>
    <t>Příspěvky na konferencích nepublikované (např. poster)</t>
  </si>
  <si>
    <t xml:space="preserve">CNT </t>
  </si>
  <si>
    <t xml:space="preserve">fakulta </t>
  </si>
  <si>
    <t>Vyhodnocení SGS za rok 2013 - výstupy realizované (předkládané do RIV)</t>
  </si>
  <si>
    <t>Vyhodnocení SGS za rok 2013 - výstupy 2014/2015 čeká na zařazení</t>
  </si>
  <si>
    <t xml:space="preserve">Přínos projektů </t>
  </si>
  <si>
    <t xml:space="preserve">Další předpokladaný přínos projektů v nasledujícím období </t>
  </si>
  <si>
    <r>
      <t xml:space="preserve">6. Podíl osobních nákladů studentů na celkových způsobilých osobních nákladech činí </t>
    </r>
    <r>
      <rPr>
        <b/>
        <sz val="12"/>
        <color theme="1"/>
        <rFont val="Calibri"/>
        <family val="2"/>
        <charset val="238"/>
        <scheme val="minor"/>
      </rPr>
      <t>82,1 %.</t>
    </r>
  </si>
  <si>
    <t>datum ukončení projektů</t>
  </si>
  <si>
    <t xml:space="preserve">7. Podíl členů řešitelského týmu, studentů, jak v absolutním tak v relativním vyjádření je větší než jedna. </t>
  </si>
  <si>
    <r>
      <t xml:space="preserve">2. Z částky 50 297 000,- Kč bylo 2,5%, což je </t>
    </r>
    <r>
      <rPr>
        <b/>
        <sz val="12"/>
        <color theme="1"/>
        <rFont val="Calibri"/>
        <family val="2"/>
        <charset val="238"/>
        <scheme val="minor"/>
      </rPr>
      <t xml:space="preserve">1 257 425,- Kč, </t>
    </r>
    <r>
      <rPr>
        <sz val="12"/>
        <color theme="1"/>
        <rFont val="Calibri"/>
        <family val="2"/>
        <charset val="238"/>
        <scheme val="minor"/>
      </rPr>
      <t>využito na na úhradu způsobilých nákladů spojených s organizací studentské grantové soutěže.</t>
    </r>
  </si>
  <si>
    <r>
      <t xml:space="preserve">4. Z celkové přiznané podpory na spec. vysokoškolský výzkum byla na úhradu způsobilých nákladů spojených s organizací studentských vědeckých konferencí využita částka </t>
    </r>
    <r>
      <rPr>
        <b/>
        <sz val="12"/>
        <color theme="1"/>
        <rFont val="Calibri"/>
        <family val="2"/>
        <charset val="238"/>
        <scheme val="minor"/>
      </rPr>
      <t xml:space="preserve">356 720,- Kč, což činí 0,7 % z celkové poskytnuté čátky. </t>
    </r>
  </si>
  <si>
    <t>Vysoká škola báňská - Technická universita Ostrava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</si>
</sst>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1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7" fillId="0" borderId="3" xfId="0" applyFont="1" applyBorder="1" applyAlignment="1" applyProtection="1">
      <alignment vertical="center"/>
      <protection locked="0"/>
    </xf>
    <xf numFmtId="2" fontId="7" fillId="0" borderId="3" xfId="0" applyNumberFormat="1" applyFont="1" applyBorder="1" applyAlignment="1" applyProtection="1">
      <alignment vertical="center"/>
      <protection locked="0"/>
    </xf>
    <xf numFmtId="49" fontId="7" fillId="0" borderId="3" xfId="0" applyNumberFormat="1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7" fillId="0" borderId="12" xfId="0" applyFont="1" applyBorder="1" applyAlignment="1" applyProtection="1">
      <alignment vertical="center"/>
      <protection locked="0"/>
    </xf>
    <xf numFmtId="2" fontId="7" fillId="0" borderId="12" xfId="0" applyNumberFormat="1" applyFont="1" applyBorder="1" applyAlignment="1" applyProtection="1">
      <alignment vertical="center"/>
      <protection locked="0"/>
    </xf>
    <xf numFmtId="49" fontId="7" fillId="0" borderId="1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3" borderId="20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3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4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25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3" xfId="3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6" fillId="2" borderId="1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18" fillId="0" borderId="3" xfId="3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/>
    </xf>
    <xf numFmtId="0" fontId="18" fillId="0" borderId="25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3" xfId="3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</cellXfs>
  <cellStyles count="5">
    <cellStyle name="Chybně" xfId="3" builtinId="27"/>
    <cellStyle name="Neutrální" xfId="4" builtinId="28"/>
    <cellStyle name="Normální" xfId="0" builtinId="0"/>
    <cellStyle name="Normální 2" xfId="1"/>
    <cellStyle name="Správně" xfId="2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1175038</xdr:colOff>
      <xdr:row>2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12</xdr:col>
      <xdr:colOff>6062</xdr:colOff>
      <xdr:row>8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="110" zoomScaleNormal="110" workbookViewId="0">
      <selection activeCell="C23" sqref="C23"/>
    </sheetView>
  </sheetViews>
  <sheetFormatPr defaultRowHeight="15" x14ac:dyDescent="0.25"/>
  <cols>
    <col min="1" max="1" width="48.28515625" style="1" customWidth="1"/>
    <col min="2" max="2" width="12.28515625" style="1" customWidth="1"/>
    <col min="3" max="3" width="14.7109375" style="1" customWidth="1"/>
    <col min="4" max="4" width="13.5703125" style="2" customWidth="1"/>
    <col min="5" max="5" width="16" style="1" customWidth="1"/>
    <col min="6" max="7" width="18" style="1" customWidth="1"/>
    <col min="8" max="8" width="15.140625" style="1" customWidth="1"/>
    <col min="9" max="9" width="13.85546875" style="1" customWidth="1"/>
    <col min="10" max="10" width="14.85546875" style="1" customWidth="1"/>
    <col min="11" max="11" width="14.7109375" style="1" customWidth="1"/>
    <col min="12" max="12" width="17.7109375" style="1" customWidth="1"/>
    <col min="13" max="13" width="67.28515625" style="1" customWidth="1"/>
    <col min="14" max="14" width="50" style="1" customWidth="1"/>
    <col min="15" max="15" width="18.140625" style="1" customWidth="1"/>
    <col min="16" max="16384" width="9.140625" style="1"/>
  </cols>
  <sheetData>
    <row r="1" spans="1:16" ht="26.25" x14ac:dyDescent="0.25">
      <c r="A1" s="23" t="s">
        <v>7</v>
      </c>
      <c r="B1" s="112" t="s">
        <v>62</v>
      </c>
    </row>
    <row r="2" spans="1:16" ht="15.75" thickBot="1" x14ac:dyDescent="0.3"/>
    <row r="3" spans="1:16" ht="102.75" customHeight="1" thickBot="1" x14ac:dyDescent="0.3">
      <c r="A3" s="18" t="s">
        <v>30</v>
      </c>
      <c r="B3" s="19" t="s">
        <v>0</v>
      </c>
      <c r="C3" s="19" t="s">
        <v>1</v>
      </c>
      <c r="D3" s="19" t="s">
        <v>2</v>
      </c>
      <c r="E3" s="19" t="s">
        <v>5</v>
      </c>
      <c r="F3" s="19" t="s">
        <v>11</v>
      </c>
      <c r="G3" s="19" t="s">
        <v>12</v>
      </c>
      <c r="H3" s="19" t="s">
        <v>6</v>
      </c>
      <c r="I3" s="19" t="s">
        <v>9</v>
      </c>
      <c r="J3" s="19" t="s">
        <v>10</v>
      </c>
      <c r="K3" s="19" t="s">
        <v>58</v>
      </c>
      <c r="L3" s="3"/>
      <c r="M3" s="4"/>
      <c r="N3" s="4"/>
      <c r="O3" s="4"/>
      <c r="P3" s="4"/>
    </row>
    <row r="4" spans="1:16" ht="15.75" x14ac:dyDescent="0.25">
      <c r="A4" s="109" t="s">
        <v>13</v>
      </c>
      <c r="B4" s="14">
        <v>0</v>
      </c>
      <c r="C4" s="14">
        <v>1384000</v>
      </c>
      <c r="D4" s="14">
        <v>555700</v>
      </c>
      <c r="E4" s="14">
        <v>555700</v>
      </c>
      <c r="F4" s="15">
        <v>54</v>
      </c>
      <c r="G4" s="15">
        <v>35</v>
      </c>
      <c r="H4" s="15">
        <v>35</v>
      </c>
      <c r="I4" s="16">
        <v>24.733000000000001</v>
      </c>
      <c r="J4" s="16">
        <v>13.75</v>
      </c>
      <c r="K4" s="17" t="s">
        <v>27</v>
      </c>
    </row>
    <row r="5" spans="1:16" ht="15.75" x14ac:dyDescent="0.25">
      <c r="A5" s="110" t="s">
        <v>14</v>
      </c>
      <c r="B5" s="9">
        <v>0</v>
      </c>
      <c r="C5" s="9">
        <v>5219000</v>
      </c>
      <c r="D5" s="9">
        <v>2246418.21</v>
      </c>
      <c r="E5" s="9">
        <v>1585170</v>
      </c>
      <c r="F5" s="10">
        <v>110</v>
      </c>
      <c r="G5" s="10">
        <v>73</v>
      </c>
      <c r="H5" s="10">
        <v>98</v>
      </c>
      <c r="I5" s="11">
        <v>62.346666666666664</v>
      </c>
      <c r="J5" s="11">
        <v>35.9</v>
      </c>
      <c r="K5" s="12" t="s">
        <v>27</v>
      </c>
    </row>
    <row r="6" spans="1:16" ht="14.25" customHeight="1" x14ac:dyDescent="0.25">
      <c r="A6" s="110" t="s">
        <v>15</v>
      </c>
      <c r="B6" s="9">
        <v>0</v>
      </c>
      <c r="C6" s="9">
        <v>3132000</v>
      </c>
      <c r="D6" s="9">
        <v>1451450</v>
      </c>
      <c r="E6" s="9">
        <v>1193060</v>
      </c>
      <c r="F6" s="10">
        <v>126</v>
      </c>
      <c r="G6" s="10">
        <v>83</v>
      </c>
      <c r="H6" s="10">
        <v>121</v>
      </c>
      <c r="I6" s="11">
        <v>81.099999999999994</v>
      </c>
      <c r="J6" s="11">
        <v>43</v>
      </c>
      <c r="K6" s="12" t="s">
        <v>27</v>
      </c>
      <c r="M6" s="54" t="s">
        <v>29</v>
      </c>
      <c r="N6" s="54"/>
    </row>
    <row r="7" spans="1:16" ht="15.75" x14ac:dyDescent="0.25">
      <c r="A7" s="110" t="s">
        <v>16</v>
      </c>
      <c r="B7" s="9">
        <v>50000</v>
      </c>
      <c r="C7" s="9">
        <v>11112000</v>
      </c>
      <c r="D7" s="9">
        <v>3279390.92</v>
      </c>
      <c r="E7" s="9">
        <v>2603590</v>
      </c>
      <c r="F7" s="10">
        <v>273</v>
      </c>
      <c r="G7" s="10">
        <v>183</v>
      </c>
      <c r="H7" s="10">
        <v>182</v>
      </c>
      <c r="I7" s="11">
        <v>142.00366666666667</v>
      </c>
      <c r="J7" s="11">
        <v>80.083333333333329</v>
      </c>
      <c r="K7" s="12" t="s">
        <v>27</v>
      </c>
      <c r="M7" s="54"/>
      <c r="N7" s="54"/>
    </row>
    <row r="8" spans="1:16" ht="15.75" x14ac:dyDescent="0.25">
      <c r="A8" s="110" t="s">
        <v>17</v>
      </c>
      <c r="B8" s="9">
        <v>0</v>
      </c>
      <c r="C8" s="9">
        <v>12608000</v>
      </c>
      <c r="D8" s="9">
        <v>5293976.92</v>
      </c>
      <c r="E8" s="9">
        <v>4663500</v>
      </c>
      <c r="F8" s="10">
        <v>382</v>
      </c>
      <c r="G8" s="10">
        <v>251</v>
      </c>
      <c r="H8" s="10">
        <v>268</v>
      </c>
      <c r="I8" s="11">
        <v>204.94500000000002</v>
      </c>
      <c r="J8" s="11">
        <v>114.47499999999999</v>
      </c>
      <c r="K8" s="12" t="s">
        <v>27</v>
      </c>
    </row>
    <row r="9" spans="1:16" ht="15.75" x14ac:dyDescent="0.25">
      <c r="A9" s="110" t="s">
        <v>18</v>
      </c>
      <c r="B9" s="9">
        <v>196000</v>
      </c>
      <c r="C9" s="9">
        <v>7091000</v>
      </c>
      <c r="D9" s="9">
        <v>691000</v>
      </c>
      <c r="E9" s="9">
        <v>691000</v>
      </c>
      <c r="F9" s="10">
        <v>83</v>
      </c>
      <c r="G9" s="10">
        <v>55</v>
      </c>
      <c r="H9" s="10">
        <v>52</v>
      </c>
      <c r="I9" s="11">
        <v>53.5</v>
      </c>
      <c r="J9" s="11">
        <v>28</v>
      </c>
      <c r="K9" s="12" t="s">
        <v>27</v>
      </c>
      <c r="L9" s="5"/>
      <c r="M9" s="5"/>
    </row>
    <row r="10" spans="1:16" ht="15.75" x14ac:dyDescent="0.25">
      <c r="A10" s="110" t="s">
        <v>19</v>
      </c>
      <c r="B10" s="9">
        <v>110720</v>
      </c>
      <c r="C10" s="9">
        <v>7130000</v>
      </c>
      <c r="D10" s="9">
        <v>2180792</v>
      </c>
      <c r="E10" s="9">
        <v>1524660</v>
      </c>
      <c r="F10" s="6">
        <v>57</v>
      </c>
      <c r="G10" s="6">
        <v>130</v>
      </c>
      <c r="H10" s="6">
        <v>187</v>
      </c>
      <c r="I10" s="13">
        <v>116.25999999999999</v>
      </c>
      <c r="J10" s="13">
        <v>66.41</v>
      </c>
      <c r="K10" s="12" t="s">
        <v>27</v>
      </c>
      <c r="L10" s="5"/>
      <c r="M10" s="5"/>
    </row>
    <row r="11" spans="1:16" ht="16.5" thickBot="1" x14ac:dyDescent="0.3">
      <c r="A11" s="111" t="s">
        <v>28</v>
      </c>
      <c r="B11" s="9">
        <v>0</v>
      </c>
      <c r="C11" s="9">
        <v>1363000</v>
      </c>
      <c r="D11" s="9">
        <v>400000</v>
      </c>
      <c r="E11" s="9">
        <v>400000</v>
      </c>
      <c r="F11" s="9">
        <v>38</v>
      </c>
      <c r="G11" s="9">
        <v>23</v>
      </c>
      <c r="H11" s="9">
        <v>21</v>
      </c>
      <c r="I11" s="11">
        <v>22.08</v>
      </c>
      <c r="J11" s="11">
        <v>14.5</v>
      </c>
      <c r="K11" s="12" t="s">
        <v>27</v>
      </c>
      <c r="L11" s="5"/>
      <c r="M11" s="5"/>
    </row>
    <row r="12" spans="1:16" s="63" customFormat="1" ht="16.5" thickBot="1" x14ac:dyDescent="0.3">
      <c r="A12" s="20" t="s">
        <v>4</v>
      </c>
      <c r="B12" s="107">
        <f>SUM(B4:B11)</f>
        <v>356720</v>
      </c>
      <c r="C12" s="107">
        <f t="shared" ref="C12:J12" si="0">SUM(C4:C11)</f>
        <v>49039000</v>
      </c>
      <c r="D12" s="107">
        <f>SUM(D4:D11)</f>
        <v>16098728.050000001</v>
      </c>
      <c r="E12" s="107">
        <f t="shared" si="0"/>
        <v>13216680</v>
      </c>
      <c r="F12" s="107">
        <f t="shared" si="0"/>
        <v>1123</v>
      </c>
      <c r="G12" s="107">
        <f t="shared" si="0"/>
        <v>833</v>
      </c>
      <c r="H12" s="107">
        <f t="shared" si="0"/>
        <v>964</v>
      </c>
      <c r="I12" s="107">
        <f t="shared" si="0"/>
        <v>706.96833333333336</v>
      </c>
      <c r="J12" s="107">
        <f t="shared" si="0"/>
        <v>396.11833333333334</v>
      </c>
      <c r="K12" s="108"/>
    </row>
    <row r="13" spans="1:16" x14ac:dyDescent="0.25">
      <c r="A13" s="8"/>
      <c r="B13" s="8"/>
      <c r="C13" s="31"/>
      <c r="D13" s="105"/>
      <c r="E13" s="105"/>
      <c r="F13" s="8"/>
      <c r="G13" s="8"/>
      <c r="H13" s="8"/>
      <c r="I13" s="8"/>
      <c r="J13" s="8"/>
      <c r="K13" s="8"/>
    </row>
    <row r="14" spans="1:16" x14ac:dyDescent="0.25">
      <c r="E14" s="106"/>
      <c r="F14" s="1" t="s">
        <v>8</v>
      </c>
    </row>
    <row r="15" spans="1:16" s="21" customFormat="1" ht="15.75" x14ac:dyDescent="0.25">
      <c r="A15" s="21" t="s">
        <v>32</v>
      </c>
      <c r="D15" s="22"/>
    </row>
    <row r="16" spans="1:16" s="21" customFormat="1" ht="15.75" x14ac:dyDescent="0.25">
      <c r="A16" s="21" t="s">
        <v>60</v>
      </c>
      <c r="D16" s="22"/>
    </row>
    <row r="17" spans="1:6" s="21" customFormat="1" ht="15.75" x14ac:dyDescent="0.25">
      <c r="A17" s="21" t="s">
        <v>31</v>
      </c>
      <c r="D17" s="22"/>
    </row>
    <row r="18" spans="1:6" s="21" customFormat="1" ht="15.75" x14ac:dyDescent="0.25">
      <c r="A18" s="21" t="s">
        <v>61</v>
      </c>
      <c r="D18" s="22"/>
    </row>
    <row r="19" spans="1:6" s="21" customFormat="1" ht="15.75" x14ac:dyDescent="0.25">
      <c r="A19" s="21" t="s">
        <v>33</v>
      </c>
      <c r="D19" s="22"/>
    </row>
    <row r="20" spans="1:6" ht="15.75" x14ac:dyDescent="0.25">
      <c r="A20" s="21" t="s">
        <v>57</v>
      </c>
    </row>
    <row r="21" spans="1:6" ht="15.75" x14ac:dyDescent="0.25">
      <c r="A21" s="21" t="s">
        <v>59</v>
      </c>
      <c r="B21"/>
      <c r="C21"/>
      <c r="D21" s="7"/>
      <c r="E21"/>
      <c r="F21"/>
    </row>
    <row r="22" spans="1:6" x14ac:dyDescent="0.25">
      <c r="A22"/>
      <c r="B22"/>
      <c r="C22"/>
      <c r="D22" s="7"/>
      <c r="E22"/>
      <c r="F22"/>
    </row>
  </sheetData>
  <mergeCells count="1">
    <mergeCell ref="M6:N7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A21" sqref="A21"/>
    </sheetView>
  </sheetViews>
  <sheetFormatPr defaultRowHeight="15" x14ac:dyDescent="0.25"/>
  <cols>
    <col min="1" max="1" width="13.42578125" customWidth="1"/>
    <col min="2" max="2" width="12.7109375" customWidth="1"/>
    <col min="5" max="5" width="13.5703125" customWidth="1"/>
    <col min="6" max="6" width="16.28515625" customWidth="1"/>
    <col min="7" max="7" width="16.42578125" customWidth="1"/>
    <col min="8" max="8" width="11.7109375" customWidth="1"/>
    <col min="9" max="9" width="13.28515625" customWidth="1"/>
    <col min="10" max="10" width="15" customWidth="1"/>
    <col min="11" max="11" width="12.85546875" customWidth="1"/>
    <col min="13" max="13" width="14.140625" customWidth="1"/>
    <col min="14" max="14" width="12.28515625" customWidth="1"/>
    <col min="15" max="15" width="11.7109375" customWidth="1"/>
  </cols>
  <sheetData>
    <row r="1" spans="1:15" ht="18.75" x14ac:dyDescent="0.25">
      <c r="A1" s="24" t="s">
        <v>55</v>
      </c>
    </row>
    <row r="2" spans="1:15" s="1" customFormat="1" ht="18.75" x14ac:dyDescent="0.25">
      <c r="A2" s="24" t="s">
        <v>53</v>
      </c>
    </row>
    <row r="3" spans="1:15" s="1" customFormat="1" ht="15.75" thickBot="1" x14ac:dyDescent="0.3"/>
    <row r="4" spans="1:15" s="1" customFormat="1" ht="15.75" thickBot="1" x14ac:dyDescent="0.3">
      <c r="A4" s="55" t="s">
        <v>52</v>
      </c>
      <c r="B4" s="58" t="s">
        <v>34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60"/>
    </row>
    <row r="5" spans="1:15" s="1" customFormat="1" ht="15.75" thickBot="1" x14ac:dyDescent="0.3">
      <c r="A5" s="56"/>
      <c r="B5" s="58" t="s">
        <v>35</v>
      </c>
      <c r="C5" s="59"/>
      <c r="D5" s="59"/>
      <c r="E5" s="59"/>
      <c r="F5" s="59"/>
      <c r="G5" s="59"/>
      <c r="H5" s="60"/>
      <c r="I5" s="61" t="s">
        <v>36</v>
      </c>
      <c r="J5" s="61"/>
      <c r="K5" s="61"/>
      <c r="L5" s="62"/>
      <c r="M5" s="58" t="s">
        <v>3</v>
      </c>
      <c r="N5" s="60"/>
      <c r="O5" s="18"/>
    </row>
    <row r="6" spans="1:15" s="1" customFormat="1" ht="60.75" thickBot="1" x14ac:dyDescent="0.3">
      <c r="A6" s="57"/>
      <c r="B6" s="25" t="s">
        <v>37</v>
      </c>
      <c r="C6" s="26" t="s">
        <v>38</v>
      </c>
      <c r="D6" s="26" t="s">
        <v>39</v>
      </c>
      <c r="E6" s="27" t="s">
        <v>40</v>
      </c>
      <c r="F6" s="27" t="s">
        <v>41</v>
      </c>
      <c r="G6" s="27" t="s">
        <v>42</v>
      </c>
      <c r="H6" s="28" t="s">
        <v>43</v>
      </c>
      <c r="I6" s="29" t="s">
        <v>44</v>
      </c>
      <c r="J6" s="27" t="s">
        <v>50</v>
      </c>
      <c r="K6" s="27" t="s">
        <v>45</v>
      </c>
      <c r="L6" s="30" t="s">
        <v>46</v>
      </c>
      <c r="M6" s="27" t="s">
        <v>47</v>
      </c>
      <c r="N6" s="27" t="s">
        <v>48</v>
      </c>
      <c r="O6" s="28" t="s">
        <v>49</v>
      </c>
    </row>
    <row r="7" spans="1:15" s="1" customFormat="1" ht="20.100000000000001" customHeight="1" x14ac:dyDescent="0.25">
      <c r="A7" s="32" t="s">
        <v>22</v>
      </c>
      <c r="B7" s="40"/>
      <c r="C7" s="41"/>
      <c r="D7" s="39">
        <v>2</v>
      </c>
      <c r="E7" s="41"/>
      <c r="F7" s="41"/>
      <c r="G7" s="41">
        <v>1</v>
      </c>
      <c r="H7" s="42"/>
      <c r="I7" s="43">
        <v>16</v>
      </c>
      <c r="J7" s="41">
        <v>6</v>
      </c>
      <c r="K7" s="41"/>
      <c r="L7" s="42"/>
      <c r="M7" s="41"/>
      <c r="N7" s="41">
        <v>2</v>
      </c>
      <c r="O7" s="42"/>
    </row>
    <row r="8" spans="1:15" s="1" customFormat="1" ht="20.100000000000001" customHeight="1" x14ac:dyDescent="0.25">
      <c r="A8" s="33" t="s">
        <v>20</v>
      </c>
      <c r="B8" s="44">
        <v>3</v>
      </c>
      <c r="C8" s="45">
        <v>4</v>
      </c>
      <c r="D8" s="46"/>
      <c r="E8" s="45">
        <v>2</v>
      </c>
      <c r="F8" s="45">
        <v>1</v>
      </c>
      <c r="G8" s="45">
        <v>4</v>
      </c>
      <c r="H8" s="47"/>
      <c r="I8" s="48">
        <v>22</v>
      </c>
      <c r="J8" s="45">
        <v>1</v>
      </c>
      <c r="K8" s="45">
        <v>11</v>
      </c>
      <c r="L8" s="47">
        <v>1</v>
      </c>
      <c r="M8" s="49"/>
      <c r="N8" s="49">
        <v>7</v>
      </c>
      <c r="O8" s="47"/>
    </row>
    <row r="9" spans="1:15" s="1" customFormat="1" ht="20.100000000000001" customHeight="1" x14ac:dyDescent="0.25">
      <c r="A9" s="33" t="s">
        <v>23</v>
      </c>
      <c r="B9" s="44">
        <v>1</v>
      </c>
      <c r="C9" s="49">
        <v>1</v>
      </c>
      <c r="D9" s="45"/>
      <c r="E9" s="45"/>
      <c r="F9" s="45"/>
      <c r="G9" s="50">
        <v>11</v>
      </c>
      <c r="H9" s="47">
        <v>11</v>
      </c>
      <c r="I9" s="48">
        <v>48</v>
      </c>
      <c r="J9" s="45"/>
      <c r="K9" s="45">
        <v>15</v>
      </c>
      <c r="L9" s="47"/>
      <c r="M9" s="49">
        <v>2</v>
      </c>
      <c r="N9" s="49">
        <v>2</v>
      </c>
      <c r="O9" s="47"/>
    </row>
    <row r="10" spans="1:15" s="1" customFormat="1" ht="20.100000000000001" customHeight="1" x14ac:dyDescent="0.25">
      <c r="A10" s="33" t="s">
        <v>24</v>
      </c>
      <c r="B10" s="51">
        <v>12</v>
      </c>
      <c r="C10" s="52">
        <v>8</v>
      </c>
      <c r="D10" s="52">
        <v>20</v>
      </c>
      <c r="E10" s="45"/>
      <c r="F10" s="45"/>
      <c r="G10" s="45">
        <v>26</v>
      </c>
      <c r="H10" s="47">
        <v>103</v>
      </c>
      <c r="I10" s="48">
        <v>34</v>
      </c>
      <c r="J10" s="50">
        <v>18</v>
      </c>
      <c r="K10" s="45">
        <v>12</v>
      </c>
      <c r="L10" s="47">
        <v>1</v>
      </c>
      <c r="M10" s="45">
        <v>17</v>
      </c>
      <c r="N10" s="45">
        <v>30</v>
      </c>
      <c r="O10" s="47">
        <v>1</v>
      </c>
    </row>
    <row r="11" spans="1:15" s="1" customFormat="1" ht="20.100000000000001" customHeight="1" x14ac:dyDescent="0.25">
      <c r="A11" s="33" t="s">
        <v>21</v>
      </c>
      <c r="B11" s="44">
        <v>24</v>
      </c>
      <c r="C11" s="45">
        <v>85</v>
      </c>
      <c r="D11" s="45">
        <v>5</v>
      </c>
      <c r="F11" s="45">
        <v>3</v>
      </c>
      <c r="G11" s="45">
        <v>149</v>
      </c>
      <c r="H11" s="47">
        <v>14</v>
      </c>
      <c r="I11" s="48">
        <v>77</v>
      </c>
      <c r="J11" s="45">
        <v>2</v>
      </c>
      <c r="K11" s="45">
        <v>3</v>
      </c>
      <c r="L11" s="47">
        <v>25</v>
      </c>
      <c r="M11" s="45">
        <v>10</v>
      </c>
      <c r="N11" s="50">
        <v>66</v>
      </c>
      <c r="O11" s="47">
        <v>13</v>
      </c>
    </row>
    <row r="12" spans="1:15" s="1" customFormat="1" ht="20.100000000000001" customHeight="1" x14ac:dyDescent="0.25">
      <c r="A12" s="33" t="s">
        <v>25</v>
      </c>
      <c r="B12" s="44">
        <v>11</v>
      </c>
      <c r="C12" s="45"/>
      <c r="D12" s="53">
        <v>14</v>
      </c>
      <c r="E12" s="45"/>
      <c r="F12" s="45"/>
      <c r="G12" s="45">
        <v>37</v>
      </c>
      <c r="H12" s="47">
        <v>14</v>
      </c>
      <c r="I12" s="48"/>
      <c r="J12" s="45"/>
      <c r="K12" s="49"/>
      <c r="L12" s="47">
        <v>2</v>
      </c>
      <c r="M12" s="45"/>
      <c r="N12" s="50"/>
      <c r="O12" s="47"/>
    </row>
    <row r="13" spans="1:15" s="1" customFormat="1" ht="20.100000000000001" customHeight="1" x14ac:dyDescent="0.25">
      <c r="A13" s="33" t="s">
        <v>26</v>
      </c>
      <c r="B13" s="44">
        <v>24</v>
      </c>
      <c r="C13" s="45">
        <v>10</v>
      </c>
      <c r="D13" s="53">
        <v>12</v>
      </c>
      <c r="E13" s="45"/>
      <c r="F13" s="45"/>
      <c r="G13" s="45">
        <v>55</v>
      </c>
      <c r="H13" s="47">
        <v>2</v>
      </c>
      <c r="I13" s="48">
        <v>55</v>
      </c>
      <c r="J13" s="45">
        <v>4</v>
      </c>
      <c r="K13" s="49">
        <v>7</v>
      </c>
      <c r="L13" s="47">
        <v>17</v>
      </c>
      <c r="M13" s="45">
        <v>3</v>
      </c>
      <c r="N13" s="50">
        <v>14</v>
      </c>
      <c r="O13" s="47"/>
    </row>
    <row r="14" spans="1:15" s="1" customFormat="1" ht="38.25" customHeight="1" thickBot="1" x14ac:dyDescent="0.3">
      <c r="A14" s="33" t="s">
        <v>51</v>
      </c>
      <c r="B14" s="44">
        <v>3</v>
      </c>
      <c r="C14" s="45">
        <v>1</v>
      </c>
      <c r="D14" s="45"/>
      <c r="E14" s="45"/>
      <c r="F14" s="45"/>
      <c r="G14" s="45"/>
      <c r="H14" s="47"/>
      <c r="I14" s="48">
        <v>22</v>
      </c>
      <c r="J14" s="45">
        <v>6</v>
      </c>
      <c r="K14" s="45">
        <v>2</v>
      </c>
      <c r="L14" s="47"/>
      <c r="M14" s="45"/>
      <c r="N14" s="45">
        <v>2</v>
      </c>
      <c r="O14" s="47">
        <v>1</v>
      </c>
    </row>
    <row r="15" spans="1:15" s="31" customFormat="1" ht="20.100000000000001" customHeight="1" thickBot="1" x14ac:dyDescent="0.3">
      <c r="A15" s="20" t="s">
        <v>4</v>
      </c>
      <c r="B15" s="34">
        <f t="shared" ref="B15:O15" si="0">SUM(B7:B14)</f>
        <v>78</v>
      </c>
      <c r="C15" s="35">
        <f t="shared" si="0"/>
        <v>109</v>
      </c>
      <c r="D15" s="35">
        <f t="shared" si="0"/>
        <v>53</v>
      </c>
      <c r="E15" s="35">
        <f t="shared" si="0"/>
        <v>2</v>
      </c>
      <c r="F15" s="35">
        <f t="shared" si="0"/>
        <v>4</v>
      </c>
      <c r="G15" s="35">
        <f t="shared" si="0"/>
        <v>283</v>
      </c>
      <c r="H15" s="36">
        <f t="shared" si="0"/>
        <v>144</v>
      </c>
      <c r="I15" s="37">
        <f t="shared" si="0"/>
        <v>274</v>
      </c>
      <c r="J15" s="35">
        <f t="shared" si="0"/>
        <v>37</v>
      </c>
      <c r="K15" s="35">
        <f t="shared" si="0"/>
        <v>50</v>
      </c>
      <c r="L15" s="37">
        <f t="shared" si="0"/>
        <v>46</v>
      </c>
      <c r="M15" s="34">
        <f t="shared" si="0"/>
        <v>32</v>
      </c>
      <c r="N15" s="35">
        <f t="shared" si="0"/>
        <v>123</v>
      </c>
      <c r="O15" s="38">
        <f t="shared" si="0"/>
        <v>15</v>
      </c>
    </row>
    <row r="20" spans="1:18" x14ac:dyDescent="0.25">
      <c r="A20" s="64" t="s">
        <v>56</v>
      </c>
    </row>
    <row r="21" spans="1:18" x14ac:dyDescent="0.25">
      <c r="A21" s="64" t="s">
        <v>54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</row>
    <row r="22" spans="1:18" ht="15.75" thickBot="1" x14ac:dyDescent="0.3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</row>
    <row r="23" spans="1:18" s="1" customFormat="1" ht="15.75" thickBot="1" x14ac:dyDescent="0.3">
      <c r="A23" s="66" t="s">
        <v>52</v>
      </c>
      <c r="B23" s="67" t="s">
        <v>34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9"/>
      <c r="P23" s="70"/>
      <c r="Q23" s="70"/>
      <c r="R23" s="70"/>
    </row>
    <row r="24" spans="1:18" s="1" customFormat="1" ht="15.75" thickBot="1" x14ac:dyDescent="0.3">
      <c r="A24" s="71"/>
      <c r="B24" s="67" t="s">
        <v>35</v>
      </c>
      <c r="C24" s="68"/>
      <c r="D24" s="68"/>
      <c r="E24" s="68"/>
      <c r="F24" s="68"/>
      <c r="G24" s="68"/>
      <c r="H24" s="69"/>
      <c r="I24" s="72" t="s">
        <v>36</v>
      </c>
      <c r="J24" s="72"/>
      <c r="K24" s="72"/>
      <c r="L24" s="73"/>
      <c r="M24" s="67" t="s">
        <v>3</v>
      </c>
      <c r="N24" s="69"/>
      <c r="O24" s="74"/>
      <c r="P24" s="70"/>
      <c r="Q24" s="70"/>
      <c r="R24" s="70"/>
    </row>
    <row r="25" spans="1:18" s="1" customFormat="1" ht="48.75" thickBot="1" x14ac:dyDescent="0.3">
      <c r="A25" s="75"/>
      <c r="B25" s="76" t="s">
        <v>37</v>
      </c>
      <c r="C25" s="77" t="s">
        <v>38</v>
      </c>
      <c r="D25" s="77" t="s">
        <v>39</v>
      </c>
      <c r="E25" s="78" t="s">
        <v>40</v>
      </c>
      <c r="F25" s="78" t="s">
        <v>41</v>
      </c>
      <c r="G25" s="78" t="s">
        <v>42</v>
      </c>
      <c r="H25" s="79" t="s">
        <v>43</v>
      </c>
      <c r="I25" s="80" t="s">
        <v>44</v>
      </c>
      <c r="J25" s="78" t="s">
        <v>50</v>
      </c>
      <c r="K25" s="78" t="s">
        <v>45</v>
      </c>
      <c r="L25" s="81" t="s">
        <v>46</v>
      </c>
      <c r="M25" s="78" t="s">
        <v>47</v>
      </c>
      <c r="N25" s="78" t="s">
        <v>48</v>
      </c>
      <c r="O25" s="79" t="s">
        <v>49</v>
      </c>
      <c r="P25" s="70"/>
      <c r="Q25" s="70"/>
      <c r="R25" s="70"/>
    </row>
    <row r="26" spans="1:18" s="1" customFormat="1" ht="20.100000000000001" customHeight="1" x14ac:dyDescent="0.25">
      <c r="A26" s="82" t="s">
        <v>22</v>
      </c>
      <c r="B26" s="83">
        <v>3</v>
      </c>
      <c r="C26" s="84">
        <v>1</v>
      </c>
      <c r="D26" s="85">
        <v>8</v>
      </c>
      <c r="E26" s="84"/>
      <c r="F26" s="84"/>
      <c r="G26" s="84"/>
      <c r="H26" s="86"/>
      <c r="I26" s="87">
        <v>1</v>
      </c>
      <c r="J26" s="84"/>
      <c r="K26" s="84">
        <v>1</v>
      </c>
      <c r="L26" s="86"/>
      <c r="M26" s="84">
        <v>2</v>
      </c>
      <c r="N26" s="84">
        <v>2</v>
      </c>
      <c r="O26" s="86"/>
      <c r="P26" s="70"/>
      <c r="Q26" s="70"/>
      <c r="R26" s="70"/>
    </row>
    <row r="27" spans="1:18" s="1" customFormat="1" ht="20.100000000000001" customHeight="1" x14ac:dyDescent="0.25">
      <c r="A27" s="88" t="s">
        <v>20</v>
      </c>
      <c r="B27" s="89">
        <v>2</v>
      </c>
      <c r="C27" s="90">
        <v>3</v>
      </c>
      <c r="D27" s="91">
        <v>2</v>
      </c>
      <c r="E27" s="90">
        <v>8</v>
      </c>
      <c r="F27" s="90">
        <v>2</v>
      </c>
      <c r="G27" s="90">
        <v>78</v>
      </c>
      <c r="H27" s="92"/>
      <c r="I27" s="93"/>
      <c r="J27" s="90"/>
      <c r="K27" s="90"/>
      <c r="L27" s="92"/>
      <c r="M27" s="94">
        <v>4</v>
      </c>
      <c r="N27" s="94">
        <v>10</v>
      </c>
      <c r="O27" s="92"/>
      <c r="P27" s="70"/>
      <c r="Q27" s="70"/>
      <c r="R27" s="70"/>
    </row>
    <row r="28" spans="1:18" s="1" customFormat="1" ht="20.100000000000001" customHeight="1" x14ac:dyDescent="0.25">
      <c r="A28" s="88" t="s">
        <v>23</v>
      </c>
      <c r="B28" s="89">
        <v>1</v>
      </c>
      <c r="C28" s="94">
        <v>2</v>
      </c>
      <c r="D28" s="90"/>
      <c r="E28" s="90"/>
      <c r="F28" s="90">
        <v>2</v>
      </c>
      <c r="G28" s="95">
        <v>21</v>
      </c>
      <c r="H28" s="92">
        <v>9</v>
      </c>
      <c r="I28" s="93">
        <v>1</v>
      </c>
      <c r="J28" s="90"/>
      <c r="K28" s="90"/>
      <c r="L28" s="92"/>
      <c r="M28" s="94"/>
      <c r="N28" s="94"/>
      <c r="O28" s="92"/>
      <c r="P28" s="70"/>
      <c r="Q28" s="70"/>
      <c r="R28" s="70"/>
    </row>
    <row r="29" spans="1:18" s="1" customFormat="1" ht="20.100000000000001" customHeight="1" x14ac:dyDescent="0.25">
      <c r="A29" s="88" t="s">
        <v>24</v>
      </c>
      <c r="B29" s="96"/>
      <c r="C29" s="97"/>
      <c r="D29" s="97"/>
      <c r="E29" s="90"/>
      <c r="F29" s="90"/>
      <c r="G29" s="90">
        <v>6</v>
      </c>
      <c r="H29" s="92">
        <v>2</v>
      </c>
      <c r="I29" s="93">
        <v>4</v>
      </c>
      <c r="J29" s="95"/>
      <c r="K29" s="90"/>
      <c r="L29" s="92"/>
      <c r="M29" s="90"/>
      <c r="N29" s="90"/>
      <c r="O29" s="92"/>
      <c r="P29" s="70"/>
      <c r="Q29" s="70"/>
      <c r="R29" s="70"/>
    </row>
    <row r="30" spans="1:18" s="1" customFormat="1" ht="20.100000000000001" customHeight="1" x14ac:dyDescent="0.25">
      <c r="A30" s="88" t="s">
        <v>21</v>
      </c>
      <c r="B30" s="89"/>
      <c r="C30" s="90"/>
      <c r="D30" s="90"/>
      <c r="E30" s="90"/>
      <c r="F30" s="90"/>
      <c r="G30" s="90"/>
      <c r="H30" s="92"/>
      <c r="I30" s="93"/>
      <c r="J30" s="90"/>
      <c r="K30" s="90"/>
      <c r="L30" s="92"/>
      <c r="M30" s="90"/>
      <c r="N30" s="95"/>
      <c r="O30" s="92"/>
      <c r="P30" s="70"/>
      <c r="Q30" s="70"/>
      <c r="R30" s="70"/>
    </row>
    <row r="31" spans="1:18" s="1" customFormat="1" ht="20.100000000000001" customHeight="1" x14ac:dyDescent="0.25">
      <c r="A31" s="88" t="s">
        <v>25</v>
      </c>
      <c r="B31" s="89"/>
      <c r="C31" s="90"/>
      <c r="D31" s="98"/>
      <c r="E31" s="90"/>
      <c r="F31" s="90"/>
      <c r="G31" s="90"/>
      <c r="H31" s="92"/>
      <c r="I31" s="93"/>
      <c r="J31" s="90"/>
      <c r="K31" s="94"/>
      <c r="L31" s="92"/>
      <c r="M31" s="90"/>
      <c r="N31" s="95"/>
      <c r="O31" s="92"/>
      <c r="P31" s="70"/>
      <c r="Q31" s="70"/>
      <c r="R31" s="70"/>
    </row>
    <row r="32" spans="1:18" s="1" customFormat="1" ht="20.100000000000001" customHeight="1" x14ac:dyDescent="0.25">
      <c r="A32" s="88" t="s">
        <v>26</v>
      </c>
      <c r="B32" s="89">
        <v>7</v>
      </c>
      <c r="C32" s="90">
        <v>1</v>
      </c>
      <c r="D32" s="98"/>
      <c r="E32" s="90"/>
      <c r="F32" s="90">
        <v>1</v>
      </c>
      <c r="G32" s="90">
        <v>1</v>
      </c>
      <c r="H32" s="92"/>
      <c r="I32" s="93">
        <v>1</v>
      </c>
      <c r="J32" s="90"/>
      <c r="K32" s="94"/>
      <c r="L32" s="92"/>
      <c r="M32" s="90">
        <v>4</v>
      </c>
      <c r="N32" s="95">
        <v>4</v>
      </c>
      <c r="O32" s="92"/>
      <c r="P32" s="70"/>
      <c r="Q32" s="70"/>
      <c r="R32" s="70"/>
    </row>
    <row r="33" spans="1:18" s="1" customFormat="1" ht="38.25" customHeight="1" thickBot="1" x14ac:dyDescent="0.3">
      <c r="A33" s="88" t="s">
        <v>51</v>
      </c>
      <c r="B33" s="89">
        <v>3</v>
      </c>
      <c r="C33" s="90">
        <v>1</v>
      </c>
      <c r="D33" s="90"/>
      <c r="E33" s="90"/>
      <c r="F33" s="90">
        <v>1</v>
      </c>
      <c r="G33" s="90"/>
      <c r="H33" s="92"/>
      <c r="I33" s="93">
        <v>1</v>
      </c>
      <c r="J33" s="90"/>
      <c r="K33" s="90">
        <v>5</v>
      </c>
      <c r="L33" s="92"/>
      <c r="M33" s="90"/>
      <c r="N33" s="90"/>
      <c r="O33" s="92"/>
      <c r="P33" s="70"/>
      <c r="Q33" s="70"/>
      <c r="R33" s="70"/>
    </row>
    <row r="34" spans="1:18" s="31" customFormat="1" ht="20.100000000000001" customHeight="1" thickBot="1" x14ac:dyDescent="0.3">
      <c r="A34" s="99" t="s">
        <v>4</v>
      </c>
      <c r="B34" s="100">
        <f t="shared" ref="B34:O34" si="1">SUM(B26:B33)</f>
        <v>16</v>
      </c>
      <c r="C34" s="100">
        <f t="shared" si="1"/>
        <v>8</v>
      </c>
      <c r="D34" s="101">
        <f t="shared" si="1"/>
        <v>10</v>
      </c>
      <c r="E34" s="101">
        <f t="shared" si="1"/>
        <v>8</v>
      </c>
      <c r="F34" s="101">
        <f t="shared" si="1"/>
        <v>6</v>
      </c>
      <c r="G34" s="101">
        <f t="shared" si="1"/>
        <v>106</v>
      </c>
      <c r="H34" s="102">
        <f t="shared" si="1"/>
        <v>11</v>
      </c>
      <c r="I34" s="103">
        <f t="shared" si="1"/>
        <v>8</v>
      </c>
      <c r="J34" s="101">
        <f t="shared" si="1"/>
        <v>0</v>
      </c>
      <c r="K34" s="101">
        <f t="shared" si="1"/>
        <v>6</v>
      </c>
      <c r="L34" s="103">
        <f t="shared" si="1"/>
        <v>0</v>
      </c>
      <c r="M34" s="100">
        <f t="shared" si="1"/>
        <v>10</v>
      </c>
      <c r="N34" s="101">
        <f t="shared" si="1"/>
        <v>16</v>
      </c>
      <c r="O34" s="104">
        <f t="shared" si="1"/>
        <v>0</v>
      </c>
      <c r="P34" s="64"/>
      <c r="Q34" s="64"/>
      <c r="R34" s="64"/>
    </row>
    <row r="35" spans="1:18" x14ac:dyDescent="0.25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1:18" x14ac:dyDescent="0.25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</sheetData>
  <mergeCells count="10">
    <mergeCell ref="A4:A6"/>
    <mergeCell ref="B4:O4"/>
    <mergeCell ref="B5:H5"/>
    <mergeCell ref="I5:L5"/>
    <mergeCell ref="M5:N5"/>
    <mergeCell ref="A23:A25"/>
    <mergeCell ref="B23:O23"/>
    <mergeCell ref="B24:H24"/>
    <mergeCell ref="I24:L24"/>
    <mergeCell ref="M24:N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Přínos projektů - Výsledky 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cup032</cp:lastModifiedBy>
  <cp:lastPrinted>2012-01-31T09:15:09Z</cp:lastPrinted>
  <dcterms:created xsi:type="dcterms:W3CDTF">2011-01-12T08:08:50Z</dcterms:created>
  <dcterms:modified xsi:type="dcterms:W3CDTF">2014-02-10T12:42:38Z</dcterms:modified>
</cp:coreProperties>
</file>