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0" windowWidth="19440" windowHeight="12465"/>
  </bookViews>
  <sheets>
    <sheet name="čerpání finance " sheetId="1" r:id="rId1"/>
  </sheets>
  <definedNames>
    <definedName name="_xlnm.Print_Titles" localSheetId="0">'čerpání finance '!$3:$3</definedName>
  </definedNames>
  <calcPr calcId="145621"/>
  <fileRecoveryPr repairLoad="1"/>
</workbook>
</file>

<file path=xl/calcChain.xml><?xml version="1.0" encoding="utf-8"?>
<calcChain xmlns="http://schemas.openxmlformats.org/spreadsheetml/2006/main">
  <c r="D12" i="1" l="1"/>
  <c r="B12" i="1"/>
  <c r="C12" i="1"/>
  <c r="E12" i="1"/>
  <c r="F12" i="1"/>
  <c r="G12" i="1"/>
  <c r="H12" i="1"/>
  <c r="I12" i="1"/>
  <c r="J12" i="1"/>
  <c r="E31" i="1" l="1"/>
  <c r="C31" i="1"/>
  <c r="B31" i="1"/>
</calcChain>
</file>

<file path=xl/sharedStrings.xml><?xml version="1.0" encoding="utf-8"?>
<sst xmlns="http://schemas.openxmlformats.org/spreadsheetml/2006/main" count="51" uniqueCount="50">
  <si>
    <t>způsobilé náklady na org.konference</t>
  </si>
  <si>
    <t>způsobilé náklady projektu celkem</t>
  </si>
  <si>
    <t>způsobilé osobní náklady celkem</t>
  </si>
  <si>
    <t>datum ukončení projektu</t>
  </si>
  <si>
    <t>disertace, diplomové práce</t>
  </si>
  <si>
    <t>CELKEM</t>
  </si>
  <si>
    <t>osobní náklady studentů (včetně stipendií) z celk. způsob. osobních nákladů</t>
  </si>
  <si>
    <t>počet členů řešitelského týmu projektu, kteří čerpali mzdové prostředky včetně stipendií ze způsobilých nákladů projektu</t>
  </si>
  <si>
    <t>Vyhodnocení SGS za rok 2013</t>
  </si>
  <si>
    <t xml:space="preserve"> </t>
  </si>
  <si>
    <t>přepočtený počet studentů (S) řešitelského týmu dle vzorce (1)</t>
  </si>
  <si>
    <t>přepočtený počet zaměstnanců (Z) řešitelského týmu dle vzorce (2)</t>
  </si>
  <si>
    <t xml:space="preserve">absolutní počet členů řešitelského týmu celkem </t>
  </si>
  <si>
    <t>absolutní počet členů studentů řešitelského týmu</t>
  </si>
  <si>
    <t>Fakulta bezpečnostního inženýrství</t>
  </si>
  <si>
    <t>Ekonomická fakulta</t>
  </si>
  <si>
    <t>Fakulta stavební</t>
  </si>
  <si>
    <t>Fakulta strojní</t>
  </si>
  <si>
    <t>Fakulta elektrotechniky a informatiky</t>
  </si>
  <si>
    <t>Hornicko-geologická fakulta</t>
  </si>
  <si>
    <t>Fakulta metalurgie a materiálového inženýrství</t>
  </si>
  <si>
    <t xml:space="preserve">Přínos studentských projektů: </t>
  </si>
  <si>
    <t>fakulta</t>
  </si>
  <si>
    <t>předkládané do RIV(bodově hodnocené)</t>
  </si>
  <si>
    <t>excelence, ocenění</t>
  </si>
  <si>
    <t>ostatní</t>
  </si>
  <si>
    <t>EkF</t>
  </si>
  <si>
    <t>FEI</t>
  </si>
  <si>
    <t>FBI</t>
  </si>
  <si>
    <t>FAST</t>
  </si>
  <si>
    <t>FS</t>
  </si>
  <si>
    <t>HGF</t>
  </si>
  <si>
    <t>FMMI</t>
  </si>
  <si>
    <t xml:space="preserve"> výsledky-počty</t>
  </si>
  <si>
    <t>31.12.2013</t>
  </si>
  <si>
    <t>31.12.2014</t>
  </si>
  <si>
    <t>31.12.2015</t>
  </si>
  <si>
    <t>31.12.2016</t>
  </si>
  <si>
    <t>31.12.2017</t>
  </si>
  <si>
    <t>31.12.2018</t>
  </si>
  <si>
    <t>31.12.2019</t>
  </si>
  <si>
    <t>Centrum nanotechnologií</t>
  </si>
  <si>
    <t>31.12.2020</t>
  </si>
  <si>
    <t>kde s1 až sX je počet studentů pracujících v projektu v 1. až X měsíci, kdy X značí počet měsíců řešení projektu  (s1 počet studentů pracujících v prvním měsíci řešení projektu, sX počet studenů pracujících v posledním měsící řešení projetku)</t>
  </si>
  <si>
    <t xml:space="preserve">Fakulta </t>
  </si>
  <si>
    <r>
      <t xml:space="preserve">2. Z částky 50 297 000,- Kč bylo 2,5% což je </t>
    </r>
    <r>
      <rPr>
        <b/>
        <sz val="12"/>
        <color theme="1"/>
        <rFont val="Calibri"/>
        <family val="2"/>
        <charset val="238"/>
        <scheme val="minor"/>
      </rPr>
      <t xml:space="preserve">1 257 425,- Kč </t>
    </r>
    <r>
      <rPr>
        <sz val="12"/>
        <color theme="1"/>
        <rFont val="Calibri"/>
        <family val="2"/>
        <charset val="238"/>
        <scheme val="minor"/>
      </rPr>
      <t>využito na na úhradu způsobilých nákladů spojených s organizací studentské grantové soutěže.</t>
    </r>
  </si>
  <si>
    <r>
      <t xml:space="preserve">3. Na úhradu způsobilých nákladů studentských projektů byla využita částka </t>
    </r>
    <r>
      <rPr>
        <b/>
        <sz val="12"/>
        <color theme="1"/>
        <rFont val="Calibri"/>
        <family val="2"/>
        <charset val="238"/>
        <scheme val="minor"/>
      </rPr>
      <t xml:space="preserve">49 039 575,- Kč </t>
    </r>
    <r>
      <rPr>
        <sz val="12"/>
        <color theme="1"/>
        <rFont val="Calibri"/>
        <family val="2"/>
        <charset val="238"/>
        <scheme val="minor"/>
      </rPr>
      <t>( 50 297 000 - 1 257 425 = 49 039 575).</t>
    </r>
  </si>
  <si>
    <r>
      <t xml:space="preserve">4. Z celkové přiznané podpory na spec. vysokoškolský výzkum bylo na úhradu způsobilých nákladů spojených s organizací studentských vědeckých konferencí využita částka </t>
    </r>
    <r>
      <rPr>
        <b/>
        <sz val="12"/>
        <color theme="1"/>
        <rFont val="Calibri"/>
        <family val="2"/>
        <charset val="238"/>
        <scheme val="minor"/>
      </rPr>
      <t>356 720,- Kč.</t>
    </r>
  </si>
  <si>
    <r>
      <t xml:space="preserve">1. Celková přidělená dotace z MŠMT na specifický vysokoškolský výzkum pro rok 2013 činila </t>
    </r>
    <r>
      <rPr>
        <b/>
        <sz val="12"/>
        <color theme="1"/>
        <rFont val="Calibri"/>
        <family val="2"/>
        <charset val="238"/>
        <scheme val="minor"/>
      </rPr>
      <t>50 297 000,- Kč.</t>
    </r>
  </si>
  <si>
    <r>
      <t xml:space="preserve">5. Do fondu účelových prostředků bude do roku 2013 převedeno </t>
    </r>
    <r>
      <rPr>
        <b/>
        <sz val="12"/>
        <color theme="1"/>
        <rFont val="Calibri"/>
        <family val="2"/>
        <charset val="238"/>
        <scheme val="minor"/>
      </rPr>
      <t>575,- Kč.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</si>
</sst>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B6EAB6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44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0" fontId="0" fillId="0" borderId="3" xfId="0" applyBorder="1" applyAlignment="1">
      <alignment vertic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6" fillId="3" borderId="3" xfId="0" applyFont="1" applyFill="1" applyBorder="1" applyAlignment="1">
      <alignment vertical="center" wrapText="1"/>
    </xf>
    <xf numFmtId="3" fontId="6" fillId="0" borderId="5" xfId="0" applyNumberFormat="1" applyFont="1" applyFill="1" applyBorder="1" applyAlignment="1">
      <alignment vertical="center"/>
    </xf>
    <xf numFmtId="0" fontId="4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8" fillId="3" borderId="5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3" fontId="8" fillId="0" borderId="3" xfId="0" applyNumberFormat="1" applyFont="1" applyFill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2" fontId="9" fillId="0" borderId="3" xfId="0" applyNumberFormat="1" applyFont="1" applyBorder="1" applyAlignment="1" applyProtection="1">
      <alignment vertical="center"/>
      <protection locked="0"/>
    </xf>
    <xf numFmtId="49" fontId="9" fillId="0" borderId="3" xfId="0" applyNumberFormat="1" applyFont="1" applyFill="1" applyBorder="1" applyAlignment="1">
      <alignment horizontal="center" vertical="center" wrapText="1"/>
    </xf>
    <xf numFmtId="2" fontId="0" fillId="0" borderId="3" xfId="0" applyNumberFormat="1" applyBorder="1" applyAlignment="1">
      <alignment vertical="center"/>
    </xf>
    <xf numFmtId="0" fontId="8" fillId="3" borderId="9" xfId="0" applyFont="1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3" fontId="9" fillId="2" borderId="4" xfId="0" applyNumberFormat="1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3" fontId="8" fillId="0" borderId="12" xfId="0" applyNumberFormat="1" applyFont="1" applyFill="1" applyBorder="1" applyAlignment="1">
      <alignment vertical="center"/>
    </xf>
    <xf numFmtId="0" fontId="9" fillId="0" borderId="12" xfId="0" applyFont="1" applyBorder="1" applyAlignment="1" applyProtection="1">
      <alignment vertical="center"/>
      <protection locked="0"/>
    </xf>
    <xf numFmtId="2" fontId="9" fillId="0" borderId="12" xfId="0" applyNumberFormat="1" applyFont="1" applyBorder="1" applyAlignment="1" applyProtection="1">
      <alignment vertical="center"/>
      <protection locked="0"/>
    </xf>
    <xf numFmtId="49" fontId="9" fillId="0" borderId="12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11" fillId="0" borderId="0" xfId="0" applyFont="1" applyAlignment="1">
      <alignment vertical="center"/>
    </xf>
    <xf numFmtId="0" fontId="6" fillId="3" borderId="12" xfId="0" applyFont="1" applyFill="1" applyBorder="1" applyAlignment="1">
      <alignment vertical="center" wrapText="1"/>
    </xf>
    <xf numFmtId="3" fontId="6" fillId="0" borderId="12" xfId="0" applyNumberFormat="1" applyFont="1" applyFill="1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/>
  </cellStyles>
  <dxfs count="0"/>
  <tableStyles count="0" defaultTableStyle="TableStyleMedium2" defaultPivotStyle="PivotStyleLight16"/>
  <colors>
    <mruColors>
      <color rgb="FFB6EAB6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1175038</xdr:colOff>
      <xdr:row>2</xdr:row>
      <xdr:rowOff>1274618</xdr:rowOff>
    </xdr:from>
    <xdr:ext cx="1916257" cy="33169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𝑆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𝑠</m:t>
                      </m:r>
                      <m:r>
                        <a:rPr lang="cs-CZ" sz="1100" b="0" i="1">
                          <a:latin typeface="Cambria Math"/>
                        </a:rPr>
                        <m:t>2 …+</m:t>
                      </m:r>
                      <m:r>
                        <a:rPr lang="cs-CZ" sz="1100" b="0" i="1">
                          <a:latin typeface="Cambria Math"/>
                        </a:rPr>
                        <m:t>𝑠𝑋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                   (1)</a:t>
              </a:r>
            </a:p>
          </xdr:txBody>
        </xdr:sp>
      </mc:Choice>
      <mc:Fallback>
        <xdr:sp macro="" textlink="">
          <xdr:nvSpPr>
            <xdr:cNvPr id="2" name="TextovéPole 1"/>
            <xdr:cNvSpPr txBox="1"/>
          </xdr:nvSpPr>
          <xdr:spPr>
            <a:xfrm>
              <a:off x="13566197" y="2088573"/>
              <a:ext cx="1916257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𝑆=  (𝑠1+𝑠2 …+𝑠𝑋)/𝑋</a:t>
              </a:r>
              <a:r>
                <a:rPr lang="cs-CZ" sz="1100"/>
                <a:t>                    (1)</a:t>
              </a:r>
            </a:p>
          </xdr:txBody>
        </xdr:sp>
      </mc:Fallback>
    </mc:AlternateContent>
    <xdr:clientData/>
  </xdr:oneCellAnchor>
  <xdr:oneCellAnchor>
    <xdr:from>
      <xdr:col>12</xdr:col>
      <xdr:colOff>6062</xdr:colOff>
      <xdr:row>8</xdr:row>
      <xdr:rowOff>27711</xdr:rowOff>
    </xdr:from>
    <xdr:ext cx="1959552" cy="331694"/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cs-CZ" sz="1100" b="0" i="1">
                      <a:latin typeface="Cambria Math"/>
                    </a:rPr>
                    <m:t>𝑍</m:t>
                  </m:r>
                  <m:r>
                    <a:rPr lang="cs-CZ" sz="1100" b="0" i="1">
                      <a:latin typeface="Cambria Math"/>
                    </a:rPr>
                    <m:t>= </m:t>
                  </m:r>
                  <m:f>
                    <m:fPr>
                      <m:ctrlPr>
                        <a:rPr lang="cs-CZ" sz="1100" b="0" i="1">
                          <a:latin typeface="Cambria Math"/>
                        </a:rPr>
                      </m:ctrlPr>
                    </m:fPr>
                    <m:num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1+</m:t>
                      </m:r>
                      <m:r>
                        <a:rPr lang="cs-CZ" sz="1100" b="0" i="1">
                          <a:latin typeface="Cambria Math"/>
                        </a:rPr>
                        <m:t>𝑧</m:t>
                      </m:r>
                      <m:r>
                        <a:rPr lang="cs-CZ" sz="1100" b="0" i="1">
                          <a:latin typeface="Cambria Math"/>
                        </a:rPr>
                        <m:t>2…+</m:t>
                      </m:r>
                      <m:r>
                        <a:rPr lang="cs-CZ" sz="1100" b="0" i="1">
                          <a:latin typeface="Cambria Math"/>
                        </a:rPr>
                        <m:t>𝑧𝑋</m:t>
                      </m:r>
                    </m:num>
                    <m:den>
                      <m:r>
                        <a:rPr lang="cs-CZ" sz="1100" b="0" i="1">
                          <a:latin typeface="Cambria Math"/>
                        </a:rPr>
                        <m:t>𝑋</m:t>
                      </m:r>
                    </m:den>
                  </m:f>
                </m:oMath>
              </a14:m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Choice>
      <mc:Fallback>
        <xdr:sp macro="" textlink="">
          <xdr:nvSpPr>
            <xdr:cNvPr id="3" name="TextovéPole 2"/>
            <xdr:cNvSpPr txBox="1"/>
          </xdr:nvSpPr>
          <xdr:spPr>
            <a:xfrm>
              <a:off x="13574857" y="3093029"/>
              <a:ext cx="1959552" cy="331694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cs-CZ" sz="1100" b="0" i="0">
                  <a:latin typeface="Cambria Math"/>
                </a:rPr>
                <a:t>𝑍=  (𝑧1+𝑧2…+𝑧𝑋)/𝑋</a:t>
              </a:r>
              <a:r>
                <a:rPr lang="cs-CZ" sz="1100"/>
                <a:t> </a:t>
              </a:r>
              <a:r>
                <a:rPr lang="cs-CZ" sz="1100" baseline="0"/>
                <a:t>                     </a:t>
              </a:r>
              <a:r>
                <a:rPr lang="cs-CZ" sz="1100"/>
                <a:t>(2)</a:t>
              </a:r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5"/>
  <sheetViews>
    <sheetView tabSelected="1" zoomScale="110" zoomScaleNormal="110" workbookViewId="0">
      <selection activeCell="F22" sqref="F22"/>
    </sheetView>
  </sheetViews>
  <sheetFormatPr defaultRowHeight="15" x14ac:dyDescent="0.25"/>
  <cols>
    <col min="1" max="1" width="48.28515625" style="1" customWidth="1"/>
    <col min="2" max="2" width="11" style="1" customWidth="1"/>
    <col min="3" max="3" width="13.28515625" style="1" customWidth="1"/>
    <col min="4" max="4" width="12.42578125" style="2" customWidth="1"/>
    <col min="5" max="5" width="15.140625" style="1" customWidth="1"/>
    <col min="6" max="7" width="18" style="1" customWidth="1"/>
    <col min="8" max="8" width="15.140625" style="1" customWidth="1"/>
    <col min="9" max="9" width="13.85546875" style="1" customWidth="1"/>
    <col min="10" max="10" width="14.85546875" style="1" customWidth="1"/>
    <col min="11" max="11" width="14.7109375" style="1" customWidth="1"/>
    <col min="12" max="12" width="17.7109375" style="1" customWidth="1"/>
    <col min="13" max="13" width="67.28515625" style="1" customWidth="1"/>
    <col min="14" max="14" width="50" style="1" customWidth="1"/>
    <col min="15" max="15" width="18.140625" style="1" customWidth="1"/>
    <col min="16" max="16384" width="9.140625" style="1"/>
  </cols>
  <sheetData>
    <row r="1" spans="1:16" ht="26.25" x14ac:dyDescent="0.25">
      <c r="A1" s="40" t="s">
        <v>8</v>
      </c>
    </row>
    <row r="2" spans="1:16" ht="15.75" thickBot="1" x14ac:dyDescent="0.3"/>
    <row r="3" spans="1:16" ht="102.75" customHeight="1" thickBot="1" x14ac:dyDescent="0.3">
      <c r="A3" s="35" t="s">
        <v>44</v>
      </c>
      <c r="B3" s="36" t="s">
        <v>0</v>
      </c>
      <c r="C3" s="36" t="s">
        <v>1</v>
      </c>
      <c r="D3" s="36" t="s">
        <v>2</v>
      </c>
      <c r="E3" s="36" t="s">
        <v>6</v>
      </c>
      <c r="F3" s="36" t="s">
        <v>12</v>
      </c>
      <c r="G3" s="36" t="s">
        <v>13</v>
      </c>
      <c r="H3" s="36" t="s">
        <v>7</v>
      </c>
      <c r="I3" s="36" t="s">
        <v>10</v>
      </c>
      <c r="J3" s="36" t="s">
        <v>11</v>
      </c>
      <c r="K3" s="36" t="s">
        <v>3</v>
      </c>
      <c r="L3" s="3"/>
      <c r="M3" s="4"/>
      <c r="N3" s="4"/>
      <c r="O3" s="4"/>
      <c r="P3" s="4"/>
    </row>
    <row r="4" spans="1:16" ht="15.75" x14ac:dyDescent="0.25">
      <c r="A4" s="17" t="s">
        <v>14</v>
      </c>
      <c r="B4" s="31">
        <v>0</v>
      </c>
      <c r="C4" s="31">
        <v>1384000</v>
      </c>
      <c r="D4" s="31">
        <v>555700</v>
      </c>
      <c r="E4" s="31">
        <v>555700</v>
      </c>
      <c r="F4" s="32">
        <v>54</v>
      </c>
      <c r="G4" s="32">
        <v>35</v>
      </c>
      <c r="H4" s="32">
        <v>35</v>
      </c>
      <c r="I4" s="33">
        <v>24.733000000000001</v>
      </c>
      <c r="J4" s="33">
        <v>13.75</v>
      </c>
      <c r="K4" s="34" t="s">
        <v>34</v>
      </c>
    </row>
    <row r="5" spans="1:16" ht="15.75" x14ac:dyDescent="0.25">
      <c r="A5" s="18" t="s">
        <v>15</v>
      </c>
      <c r="B5" s="19">
        <v>0</v>
      </c>
      <c r="C5" s="19">
        <v>5219000</v>
      </c>
      <c r="D5" s="19">
        <v>2246418.21</v>
      </c>
      <c r="E5" s="19">
        <v>1585170</v>
      </c>
      <c r="F5" s="20">
        <v>110</v>
      </c>
      <c r="G5" s="20">
        <v>73</v>
      </c>
      <c r="H5" s="20">
        <v>98</v>
      </c>
      <c r="I5" s="21">
        <v>62.346666666666664</v>
      </c>
      <c r="J5" s="21">
        <v>35.9</v>
      </c>
      <c r="K5" s="22" t="s">
        <v>35</v>
      </c>
    </row>
    <row r="6" spans="1:16" ht="14.25" customHeight="1" x14ac:dyDescent="0.25">
      <c r="A6" s="18" t="s">
        <v>16</v>
      </c>
      <c r="B6" s="19">
        <v>0</v>
      </c>
      <c r="C6" s="19">
        <v>3132000</v>
      </c>
      <c r="D6" s="19">
        <v>1451450</v>
      </c>
      <c r="E6" s="19">
        <v>1193060</v>
      </c>
      <c r="F6" s="20">
        <v>126</v>
      </c>
      <c r="G6" s="20">
        <v>83</v>
      </c>
      <c r="H6" s="20">
        <v>121</v>
      </c>
      <c r="I6" s="21">
        <v>81.099999999999994</v>
      </c>
      <c r="J6" s="21">
        <v>43</v>
      </c>
      <c r="K6" s="22" t="s">
        <v>36</v>
      </c>
      <c r="M6" s="25" t="s">
        <v>43</v>
      </c>
      <c r="N6" s="25"/>
    </row>
    <row r="7" spans="1:16" ht="15.75" x14ac:dyDescent="0.25">
      <c r="A7" s="18" t="s">
        <v>17</v>
      </c>
      <c r="B7" s="19">
        <v>50000</v>
      </c>
      <c r="C7" s="19">
        <v>11112000</v>
      </c>
      <c r="D7" s="19">
        <v>3279390.92</v>
      </c>
      <c r="E7" s="19">
        <v>2603590</v>
      </c>
      <c r="F7" s="20">
        <v>273</v>
      </c>
      <c r="G7" s="20">
        <v>183</v>
      </c>
      <c r="H7" s="20">
        <v>182</v>
      </c>
      <c r="I7" s="21">
        <v>142.00366666666667</v>
      </c>
      <c r="J7" s="21">
        <v>80.083333333333329</v>
      </c>
      <c r="K7" s="22" t="s">
        <v>37</v>
      </c>
      <c r="M7" s="25"/>
      <c r="N7" s="25"/>
    </row>
    <row r="8" spans="1:16" ht="15.75" x14ac:dyDescent="0.25">
      <c r="A8" s="18" t="s">
        <v>18</v>
      </c>
      <c r="B8" s="19">
        <v>0</v>
      </c>
      <c r="C8" s="19">
        <v>12608000</v>
      </c>
      <c r="D8" s="19">
        <v>5293976.92</v>
      </c>
      <c r="E8" s="19">
        <v>4663500</v>
      </c>
      <c r="F8" s="20">
        <v>382</v>
      </c>
      <c r="G8" s="20">
        <v>251</v>
      </c>
      <c r="H8" s="20">
        <v>268</v>
      </c>
      <c r="I8" s="21">
        <v>204.94500000000002</v>
      </c>
      <c r="J8" s="21">
        <v>114.47499999999999</v>
      </c>
      <c r="K8" s="22" t="s">
        <v>38</v>
      </c>
    </row>
    <row r="9" spans="1:16" ht="15.75" x14ac:dyDescent="0.25">
      <c r="A9" s="18" t="s">
        <v>19</v>
      </c>
      <c r="B9" s="19">
        <v>196000</v>
      </c>
      <c r="C9" s="19">
        <v>7091000</v>
      </c>
      <c r="D9" s="19">
        <v>691000</v>
      </c>
      <c r="E9" s="19">
        <v>691000</v>
      </c>
      <c r="F9" s="20">
        <v>83</v>
      </c>
      <c r="G9" s="20">
        <v>55</v>
      </c>
      <c r="H9" s="20">
        <v>52</v>
      </c>
      <c r="I9" s="21">
        <v>53.5</v>
      </c>
      <c r="J9" s="21">
        <v>28</v>
      </c>
      <c r="K9" s="22" t="s">
        <v>39</v>
      </c>
      <c r="L9" s="5"/>
      <c r="M9" s="5"/>
    </row>
    <row r="10" spans="1:16" ht="15.75" x14ac:dyDescent="0.25">
      <c r="A10" s="18" t="s">
        <v>20</v>
      </c>
      <c r="B10" s="19">
        <v>110720</v>
      </c>
      <c r="C10" s="19">
        <v>7130000</v>
      </c>
      <c r="D10" s="19">
        <v>2180792</v>
      </c>
      <c r="E10" s="19">
        <v>1524660</v>
      </c>
      <c r="F10" s="6">
        <v>57</v>
      </c>
      <c r="G10" s="6">
        <v>130</v>
      </c>
      <c r="H10" s="6">
        <v>187</v>
      </c>
      <c r="I10" s="23">
        <v>116.25999999999999</v>
      </c>
      <c r="J10" s="23">
        <v>66.41</v>
      </c>
      <c r="K10" s="22" t="s">
        <v>40</v>
      </c>
      <c r="L10" s="5"/>
      <c r="M10" s="5"/>
    </row>
    <row r="11" spans="1:16" ht="16.5" thickBot="1" x14ac:dyDescent="0.3">
      <c r="A11" s="24" t="s">
        <v>41</v>
      </c>
      <c r="B11" s="19">
        <v>0</v>
      </c>
      <c r="C11" s="19">
        <v>1363000</v>
      </c>
      <c r="D11" s="19">
        <v>400000</v>
      </c>
      <c r="E11" s="19">
        <v>400000</v>
      </c>
      <c r="F11" s="19">
        <v>38</v>
      </c>
      <c r="G11" s="19">
        <v>23</v>
      </c>
      <c r="H11" s="19">
        <v>21</v>
      </c>
      <c r="I11" s="21">
        <v>22.08</v>
      </c>
      <c r="J11" s="21">
        <v>14.5</v>
      </c>
      <c r="K11" s="22" t="s">
        <v>42</v>
      </c>
      <c r="L11" s="5"/>
      <c r="M11" s="5"/>
    </row>
    <row r="12" spans="1:16" s="38" customFormat="1" ht="16.5" thickBot="1" x14ac:dyDescent="0.3">
      <c r="A12" s="37" t="s">
        <v>5</v>
      </c>
      <c r="B12" s="29">
        <f>SUM(B4:B11)</f>
        <v>356720</v>
      </c>
      <c r="C12" s="29">
        <f t="shared" ref="C12:J12" si="0">SUM(C4:C11)</f>
        <v>49039000</v>
      </c>
      <c r="D12" s="29">
        <f>SUM(D4:D11)</f>
        <v>16098728.050000001</v>
      </c>
      <c r="E12" s="29">
        <f t="shared" si="0"/>
        <v>13216680</v>
      </c>
      <c r="F12" s="29">
        <f t="shared" si="0"/>
        <v>1123</v>
      </c>
      <c r="G12" s="29">
        <f t="shared" si="0"/>
        <v>833</v>
      </c>
      <c r="H12" s="29">
        <f t="shared" si="0"/>
        <v>964</v>
      </c>
      <c r="I12" s="29">
        <f t="shared" si="0"/>
        <v>706.96833333333336</v>
      </c>
      <c r="J12" s="29">
        <f t="shared" si="0"/>
        <v>396.11833333333334</v>
      </c>
      <c r="K12" s="30"/>
    </row>
    <row r="13" spans="1:16" x14ac:dyDescent="0.25">
      <c r="A13" s="15"/>
      <c r="B13" s="15"/>
      <c r="C13" s="15"/>
      <c r="D13" s="16"/>
      <c r="E13" s="15"/>
      <c r="F13" s="15"/>
      <c r="G13" s="15"/>
      <c r="H13" s="15"/>
      <c r="I13" s="15"/>
      <c r="J13" s="15"/>
      <c r="K13" s="15"/>
    </row>
    <row r="14" spans="1:16" x14ac:dyDescent="0.25">
      <c r="F14" s="1" t="s">
        <v>9</v>
      </c>
    </row>
    <row r="15" spans="1:16" s="38" customFormat="1" ht="15.75" x14ac:dyDescent="0.25">
      <c r="A15" s="38" t="s">
        <v>48</v>
      </c>
      <c r="D15" s="39"/>
    </row>
    <row r="16" spans="1:16" s="38" customFormat="1" ht="15.75" x14ac:dyDescent="0.25">
      <c r="A16" s="38" t="s">
        <v>45</v>
      </c>
      <c r="D16" s="39"/>
    </row>
    <row r="17" spans="1:6" s="38" customFormat="1" ht="15.75" x14ac:dyDescent="0.25">
      <c r="A17" s="38" t="s">
        <v>46</v>
      </c>
      <c r="D17" s="39"/>
    </row>
    <row r="18" spans="1:6" s="38" customFormat="1" ht="15.75" x14ac:dyDescent="0.25">
      <c r="A18" s="38" t="s">
        <v>47</v>
      </c>
      <c r="D18" s="39"/>
    </row>
    <row r="19" spans="1:6" s="38" customFormat="1" ht="15.75" x14ac:dyDescent="0.25">
      <c r="A19" s="38" t="s">
        <v>49</v>
      </c>
      <c r="D19" s="39"/>
    </row>
    <row r="21" spans="1:6" ht="15.75" thickBot="1" x14ac:dyDescent="0.25">
      <c r="A21" s="7" t="s">
        <v>21</v>
      </c>
      <c r="B21" s="8"/>
      <c r="C21" s="8"/>
      <c r="D21" s="8"/>
      <c r="E21" s="8"/>
      <c r="F21" s="8"/>
    </row>
    <row r="22" spans="1:6" ht="39" customHeight="1" thickBot="1" x14ac:dyDescent="0.25">
      <c r="A22" s="14" t="s">
        <v>22</v>
      </c>
      <c r="B22" s="26" t="s">
        <v>33</v>
      </c>
      <c r="C22" s="27"/>
      <c r="D22" s="27"/>
      <c r="E22" s="28"/>
      <c r="F22" s="8"/>
    </row>
    <row r="23" spans="1:6" ht="56.25" customHeight="1" thickBot="1" x14ac:dyDescent="0.25">
      <c r="A23" s="43"/>
      <c r="B23" s="43" t="s">
        <v>23</v>
      </c>
      <c r="C23" s="43" t="s">
        <v>4</v>
      </c>
      <c r="D23" s="43" t="s">
        <v>24</v>
      </c>
      <c r="E23" s="43" t="s">
        <v>25</v>
      </c>
      <c r="F23" s="8"/>
    </row>
    <row r="24" spans="1:6" ht="15.75" thickBot="1" x14ac:dyDescent="0.25">
      <c r="A24" s="41" t="s">
        <v>26</v>
      </c>
      <c r="B24" s="42"/>
      <c r="C24" s="42"/>
      <c r="D24" s="42"/>
      <c r="E24" s="42"/>
      <c r="F24" s="8"/>
    </row>
    <row r="25" spans="1:6" ht="15.75" thickBot="1" x14ac:dyDescent="0.25">
      <c r="A25" s="11" t="s">
        <v>27</v>
      </c>
      <c r="B25" s="12"/>
      <c r="C25" s="12"/>
      <c r="D25" s="12"/>
      <c r="E25" s="12"/>
      <c r="F25" s="8"/>
    </row>
    <row r="26" spans="1:6" ht="15.75" thickBot="1" x14ac:dyDescent="0.25">
      <c r="A26" s="11" t="s">
        <v>28</v>
      </c>
      <c r="B26" s="12"/>
      <c r="C26" s="12"/>
      <c r="D26" s="12"/>
      <c r="E26" s="12"/>
      <c r="F26" s="8"/>
    </row>
    <row r="27" spans="1:6" ht="15.75" thickBot="1" x14ac:dyDescent="0.25">
      <c r="A27" s="11" t="s">
        <v>29</v>
      </c>
      <c r="B27" s="12"/>
      <c r="C27" s="12"/>
      <c r="D27" s="12"/>
      <c r="E27" s="12"/>
      <c r="F27" s="8"/>
    </row>
    <row r="28" spans="1:6" ht="15.75" thickBot="1" x14ac:dyDescent="0.25">
      <c r="A28" s="11" t="s">
        <v>30</v>
      </c>
      <c r="B28" s="12"/>
      <c r="C28" s="12"/>
      <c r="D28" s="12"/>
      <c r="E28" s="12"/>
      <c r="F28" s="8"/>
    </row>
    <row r="29" spans="1:6" ht="15.75" thickBot="1" x14ac:dyDescent="0.25">
      <c r="A29" s="11" t="s">
        <v>31</v>
      </c>
      <c r="B29" s="12"/>
      <c r="C29" s="12"/>
      <c r="D29" s="12"/>
      <c r="E29" s="12"/>
      <c r="F29" s="8"/>
    </row>
    <row r="30" spans="1:6" ht="15.75" thickBot="1" x14ac:dyDescent="0.25">
      <c r="A30" s="11" t="s">
        <v>32</v>
      </c>
      <c r="B30" s="12"/>
      <c r="C30" s="12"/>
      <c r="D30" s="12"/>
      <c r="E30" s="12"/>
      <c r="F30" s="8"/>
    </row>
    <row r="31" spans="1:6" ht="15.75" thickBot="1" x14ac:dyDescent="0.25">
      <c r="A31" s="13" t="s">
        <v>5</v>
      </c>
      <c r="B31" s="13">
        <f>SUM(B24:B30)</f>
        <v>0</v>
      </c>
      <c r="C31" s="13">
        <f>SUM(C24:C30)</f>
        <v>0</v>
      </c>
      <c r="D31" s="13"/>
      <c r="E31" s="13">
        <f>SUM(E24:E30)</f>
        <v>0</v>
      </c>
      <c r="F31" s="8"/>
    </row>
    <row r="32" spans="1:6" x14ac:dyDescent="0.2">
      <c r="A32" s="8"/>
      <c r="B32" s="8"/>
      <c r="C32" s="8"/>
      <c r="D32" s="9"/>
      <c r="E32" s="8"/>
      <c r="F32" s="8"/>
    </row>
    <row r="33" spans="1:6" x14ac:dyDescent="0.25">
      <c r="A33"/>
      <c r="B33"/>
      <c r="C33"/>
      <c r="D33" s="10"/>
      <c r="E33"/>
      <c r="F33"/>
    </row>
    <row r="34" spans="1:6" x14ac:dyDescent="0.25">
      <c r="A34"/>
      <c r="B34"/>
      <c r="C34"/>
      <c r="D34" s="10"/>
      <c r="E34"/>
      <c r="F34"/>
    </row>
    <row r="35" spans="1:6" x14ac:dyDescent="0.25">
      <c r="A35"/>
      <c r="B35"/>
      <c r="C35"/>
      <c r="D35" s="10"/>
      <c r="E35"/>
      <c r="F35"/>
    </row>
  </sheetData>
  <mergeCells count="2">
    <mergeCell ref="M6:N7"/>
    <mergeCell ref="B22:E22"/>
  </mergeCells>
  <pageMargins left="0.25" right="0.25" top="0.75" bottom="0.75" header="0.3" footer="0.3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čerpání finance </vt:lpstr>
      <vt:lpstr>'čerpání finance '!Názvy_tisku</vt:lpstr>
    </vt:vector>
  </TitlesOfParts>
  <Company>VŠB-TUO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Gazdová Vlasta</dc:creator>
  <cp:lastModifiedBy>cup032</cp:lastModifiedBy>
  <cp:lastPrinted>2012-01-31T09:15:09Z</cp:lastPrinted>
  <dcterms:created xsi:type="dcterms:W3CDTF">2011-01-12T08:08:50Z</dcterms:created>
  <dcterms:modified xsi:type="dcterms:W3CDTF">2014-02-06T17:13:51Z</dcterms:modified>
</cp:coreProperties>
</file>