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320" windowHeight="11640"/>
  </bookViews>
  <sheets>
    <sheet name="čerpání finance " sheetId="1" r:id="rId1"/>
    <sheet name="výsledky" sheetId="5" r:id="rId2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E24" i="1" l="1"/>
  <c r="F24" i="1"/>
  <c r="G24" i="1"/>
  <c r="H24" i="1"/>
  <c r="I24" i="1"/>
  <c r="J24" i="1"/>
  <c r="K24" i="1"/>
  <c r="L24" i="1"/>
  <c r="D24" i="1"/>
  <c r="C26" i="5"/>
  <c r="D26" i="5"/>
  <c r="E26" i="5"/>
  <c r="F26" i="5"/>
  <c r="G26" i="5"/>
  <c r="M26" i="5"/>
  <c r="N26" i="5"/>
  <c r="O26" i="5"/>
  <c r="I26" i="5"/>
  <c r="J26" i="5"/>
  <c r="K26" i="5"/>
</calcChain>
</file>

<file path=xl/sharedStrings.xml><?xml version="1.0" encoding="utf-8"?>
<sst xmlns="http://schemas.openxmlformats.org/spreadsheetml/2006/main" count="143" uniqueCount="102">
  <si>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</si>
  <si>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</si>
  <si>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</si>
  <si>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</si>
  <si>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</si>
  <si>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</si>
  <si>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</si>
  <si>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</si>
  <si>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</si>
  <si>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</si>
  <si>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</si>
  <si>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</si>
  <si>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</si>
  <si>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Vyhodnocení SGS za rok 2013</t>
  </si>
  <si>
    <t>Jimp</t>
  </si>
  <si>
    <t>Jsc</t>
  </si>
  <si>
    <t>Jrec</t>
  </si>
  <si>
    <t xml:space="preserve">B-odporná kniha </t>
  </si>
  <si>
    <t xml:space="preserve">C-Kapitola v odborné knize </t>
  </si>
  <si>
    <t>D - příspěvek ve zborníku v databázi WoS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</si>
  <si>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</si>
  <si>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</si>
  <si>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</si>
  <si>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</si>
  <si>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příspěvky na konferencích</t>
  </si>
  <si>
    <t>Jiné</t>
  </si>
  <si>
    <t>Fakulta :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</si>
  <si>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</si>
  <si>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</si>
  <si>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</si>
  <si>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</si>
  <si>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</si>
  <si>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</si>
  <si>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</si>
  <si>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SP2013/218</t>
  </si>
  <si>
    <t>SP2013/73</t>
  </si>
  <si>
    <t>SP2013/90</t>
  </si>
  <si>
    <t>SP2013/103</t>
  </si>
  <si>
    <t>SP2013/134</t>
  </si>
  <si>
    <t>SP2013/141</t>
  </si>
  <si>
    <t>SP2013/146</t>
  </si>
  <si>
    <t>SP2013/181</t>
  </si>
  <si>
    <t>SP2013/206</t>
  </si>
  <si>
    <t>SP2013/216</t>
  </si>
  <si>
    <t>SP2013/24</t>
  </si>
  <si>
    <t>SP2013/7</t>
  </si>
  <si>
    <t>SP2013/8</t>
  </si>
  <si>
    <t>SP2013/22</t>
  </si>
  <si>
    <t>SP2013/33</t>
  </si>
  <si>
    <t>SP2013/34</t>
  </si>
  <si>
    <t>SP2013/36</t>
  </si>
  <si>
    <t>SP2013/51</t>
  </si>
  <si>
    <t>SP2013/60</t>
  </si>
  <si>
    <t>Ing. Miroslav Seidl</t>
  </si>
  <si>
    <t>Ing. Beáta Gibesová</t>
  </si>
  <si>
    <t>Ing. Veronika Matúšková</t>
  </si>
  <si>
    <t>Ing. Jan Vandrol</t>
  </si>
  <si>
    <t>Ing. Kateřina  Čecháková</t>
  </si>
  <si>
    <t>Ing. Kateřina Špakovská</t>
  </si>
  <si>
    <t>Ing. Barbora Pjurová</t>
  </si>
  <si>
    <t>Ing. Pavla Foitová Dernerová</t>
  </si>
  <si>
    <t>Ing. Lukáš Vebr</t>
  </si>
  <si>
    <t>Ing. Martina Mahuliaková</t>
  </si>
  <si>
    <t>Ing. Jana Repková</t>
  </si>
  <si>
    <t>Ing. Roman Gryc</t>
  </si>
  <si>
    <t>Ing. Tomáš Jurco</t>
  </si>
  <si>
    <t>Ing. Vlastimil Molčák</t>
  </si>
  <si>
    <t>Ing. Ján Pavluš</t>
  </si>
  <si>
    <t>RNDr.Ing. Aleš Hendrych, Ph.D.</t>
  </si>
  <si>
    <t>Ing. Filip Závada</t>
  </si>
  <si>
    <t>Ing. Hana Nadkanská, , Ph.D.</t>
  </si>
  <si>
    <t>31.12.2013</t>
  </si>
  <si>
    <t>kde s1 až s12 je počet studentů pracujících v projektu v 1. až 12. měsíci  (s1 počet studentů pracujících v lednu atd.)</t>
  </si>
  <si>
    <t>kde z1 až z12 je počet zaměstnanců pracujících v projektu v 1. až 12. měsíci  (z1 počet studentů pracujících v lednu atd.)</t>
  </si>
  <si>
    <t>HGF</t>
  </si>
  <si>
    <t>Ing. Miroslav  Štolba</t>
  </si>
  <si>
    <t>Ekotoxicita nanočástic a odpadů z báňské činnosti</t>
  </si>
  <si>
    <t>Dezintegrace horninových materiálů kapalinovými paprsky</t>
  </si>
  <si>
    <t>Aplikace vysokogradientní magnetické separace na čištění vody</t>
  </si>
  <si>
    <t>Studium procesu magnetické separace mikročástic</t>
  </si>
  <si>
    <t>Studium magnetických vlastností materiálů pomocí metod citlivých k povrchu</t>
  </si>
  <si>
    <t>Porovnání modelů a zásob ložiska uhlí vytvořených s využitím klasických metod geostatistiky a metod podmíněné stochastické simulace</t>
  </si>
  <si>
    <t>Vývoj hlubokomořské sedimentace v oblasti vnějších Západních Karpat a její vliv na ukládání rozptýlené organické hmoty</t>
  </si>
  <si>
    <t>Výzkum využití těžebního odpadu na vybraných lokalitách</t>
  </si>
  <si>
    <t>Nové způsoby zneškodňování prachu postřikem v hornictví</t>
  </si>
  <si>
    <t>Tvorba detailního modelu kvazigeoidu na severovýchodní Moravě a ve Slezsku</t>
  </si>
  <si>
    <t>Hodnocení porušování pevného nadložní exploatované sloje a geofyzikální monitoring sledování změn geofyzikální charakteristiky horninového prostředí</t>
  </si>
  <si>
    <t>Studie možností využití inteligentních senzorů, standardů pro middleware a EPCIS v prostředí těžby, dopravy a zpracování nerostných surovin</t>
  </si>
  <si>
    <t>Návrh a realizace datového rozhraní mezi systémem Fluent</t>
  </si>
  <si>
    <t>Výzkum možnosti aplikace úpravnických procesů a membránových technologií při úpravě průmyslových vod.</t>
  </si>
  <si>
    <t>Biologická degradace odpadních kalů s vysokým obsahem organických polutantů pomocí vybraných bakteriálních kmenů izolovaných z původního mikrobiálního konsorcia</t>
  </si>
  <si>
    <t>Ekologické hodnocení vod poklesových kotlin a sedimentačních nádrží Horního Slezska</t>
  </si>
  <si>
    <t>Komplexní vizualizace průběhu dopravní mikrosimulace, validace a verifikace navržené multiagentové architektury</t>
  </si>
  <si>
    <t>Studium plynů a mechanismus jejich vzniku při likvidaci odpadů v průběhu pomalého termického rozkladu v poloprovozních podmínkách.</t>
  </si>
  <si>
    <t>bakalářská práce</t>
  </si>
  <si>
    <t xml:space="preserve">Vliv vývoje cen energií při změně energetického mixu a důsledky těchto změn ve struktuře a objemu exploatace nerostných surovin v Moravskoslezském a Ústeckém kraji. </t>
  </si>
  <si>
    <t>R 1, N map 5</t>
  </si>
  <si>
    <t>G 1, R 1,</t>
  </si>
  <si>
    <t>R 1, G 1</t>
  </si>
  <si>
    <t>G 1</t>
  </si>
  <si>
    <t>Nmap 1</t>
  </si>
  <si>
    <t>R 3, G 5, N map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</si>
</sst>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0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13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3" fontId="2" fillId="0" borderId="6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5" fillId="0" borderId="6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13" xfId="0" applyFont="1" applyFill="1" applyBorder="1" applyAlignment="1">
      <alignment vertical="center"/>
    </xf>
    <xf numFmtId="3" fontId="5" fillId="0" borderId="13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vertical="center"/>
    </xf>
    <xf numFmtId="3" fontId="5" fillId="0" borderId="18" xfId="0" applyNumberFormat="1" applyFont="1" applyFill="1" applyBorder="1" applyAlignment="1">
      <alignment vertical="center"/>
    </xf>
    <xf numFmtId="3" fontId="8" fillId="0" borderId="18" xfId="0" applyNumberFormat="1" applyFont="1" applyBorder="1" applyAlignment="1" applyProtection="1">
      <alignment vertical="center"/>
      <protection locked="0"/>
    </xf>
    <xf numFmtId="0" fontId="8" fillId="0" borderId="18" xfId="0" applyFont="1" applyBorder="1" applyAlignment="1" applyProtection="1">
      <alignment vertical="center"/>
      <protection locked="0"/>
    </xf>
    <xf numFmtId="49" fontId="2" fillId="0" borderId="16" xfId="0" applyNumberFormat="1" applyFont="1" applyFill="1" applyBorder="1" applyAlignment="1">
      <alignment horizontal="center" vertical="center" wrapText="1"/>
    </xf>
    <xf numFmtId="3" fontId="5" fillId="0" borderId="6" xfId="0" applyNumberFormat="1" applyFont="1" applyBorder="1" applyAlignment="1" applyProtection="1">
      <alignment vertical="center"/>
      <protection locked="0"/>
    </xf>
    <xf numFmtId="0" fontId="0" fillId="0" borderId="6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5" xfId="0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17" xfId="0" applyFont="1" applyFill="1" applyBorder="1" applyAlignment="1">
      <alignment vertical="center" wrapText="1"/>
    </xf>
    <xf numFmtId="0" fontId="5" fillId="3" borderId="18" xfId="0" applyFont="1" applyFill="1" applyBorder="1" applyAlignment="1">
      <alignment vertical="center" wrapText="1"/>
    </xf>
    <xf numFmtId="0" fontId="5" fillId="3" borderId="21" xfId="0" applyFont="1" applyFill="1" applyBorder="1" applyAlignment="1">
      <alignment vertical="center" wrapText="1"/>
    </xf>
    <xf numFmtId="0" fontId="5" fillId="3" borderId="22" xfId="0" applyFont="1" applyFill="1" applyBorder="1" applyAlignment="1">
      <alignment vertical="center" wrapText="1"/>
    </xf>
    <xf numFmtId="0" fontId="5" fillId="3" borderId="23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2" fillId="0" borderId="27" xfId="0" applyFont="1" applyBorder="1" applyAlignment="1" applyProtection="1">
      <alignment vertical="center"/>
      <protection locked="0"/>
    </xf>
    <xf numFmtId="0" fontId="2" fillId="0" borderId="28" xfId="0" applyFont="1" applyBorder="1" applyAlignment="1" applyProtection="1">
      <alignment vertical="center"/>
      <protection locked="0"/>
    </xf>
    <xf numFmtId="0" fontId="5" fillId="0" borderId="28" xfId="0" applyFont="1" applyBorder="1" applyAlignment="1" applyProtection="1">
      <alignment vertical="center"/>
      <protection locked="0"/>
    </xf>
    <xf numFmtId="0" fontId="8" fillId="0" borderId="29" xfId="0" applyFont="1" applyBorder="1" applyAlignment="1" applyProtection="1">
      <alignment vertical="center"/>
      <protection locked="0"/>
    </xf>
    <xf numFmtId="3" fontId="2" fillId="0" borderId="18" xfId="0" applyNumberFormat="1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5" fillId="0" borderId="29" xfId="0" applyFont="1" applyBorder="1" applyAlignment="1" applyProtection="1">
      <alignment vertical="center"/>
      <protection locked="0"/>
    </xf>
    <xf numFmtId="0" fontId="5" fillId="3" borderId="32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12" fillId="0" borderId="7" xfId="0" applyFont="1" applyBorder="1" applyAlignment="1" applyProtection="1">
      <alignment vertical="center" wrapText="1"/>
      <protection locked="0"/>
    </xf>
    <xf numFmtId="0" fontId="12" fillId="0" borderId="6" xfId="0" applyFont="1" applyBorder="1" applyAlignment="1" applyProtection="1">
      <alignment vertical="center" wrapText="1"/>
      <protection locked="0"/>
    </xf>
    <xf numFmtId="0" fontId="12" fillId="0" borderId="6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xdr:sp macro="" textlink="">
      <xdr:nvSpPr>
        <xdr:cNvPr id="2" name="TextovéPole 1"/>
        <xdr:cNvSpPr txBox="1"/>
      </xdr:nvSpPr>
      <xdr:spPr>
        <a:xfrm>
          <a:off x="13566197" y="2088573"/>
          <a:ext cx="1916257" cy="331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s-CZ" sz="1100" b="0" i="0">
              <a:latin typeface="Cambria Math"/>
            </a:rPr>
            <a:t>𝑆=  (𝑠1+𝑠2 …+𝑠12)/12</a:t>
          </a:r>
          <a:r>
            <a:rPr lang="cs-CZ" sz="1100"/>
            <a:t>                    (1)</a:t>
          </a:r>
        </a:p>
      </xdr:txBody>
    </xdr:sp>
    <xdr:clientData/>
  </xdr:oneCellAnchor>
  <xdr:oneCellAnchor>
    <xdr:from>
      <xdr:col>14</xdr:col>
      <xdr:colOff>6062</xdr:colOff>
      <xdr:row>9</xdr:row>
      <xdr:rowOff>27711</xdr:rowOff>
    </xdr:from>
    <xdr:ext cx="1959552" cy="331694"/>
    <xdr:sp macro="" textlink="">
      <xdr:nvSpPr>
        <xdr:cNvPr id="3" name="TextovéPole 2"/>
        <xdr:cNvSpPr txBox="1"/>
      </xdr:nvSpPr>
      <xdr:spPr>
        <a:xfrm>
          <a:off x="13574857" y="3093029"/>
          <a:ext cx="1959552" cy="331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s-CZ" sz="1100" b="0" i="0">
              <a:latin typeface="Cambria Math"/>
            </a:rPr>
            <a:t>𝑍=  (𝑧1+𝑧2…+𝑧12)/12</a:t>
          </a:r>
          <a:r>
            <a:rPr lang="cs-CZ" sz="1100"/>
            <a:t> </a:t>
          </a:r>
          <a:r>
            <a:rPr lang="cs-CZ" sz="1100" baseline="0"/>
            <a:t>                     </a:t>
          </a:r>
          <a:r>
            <a:rPr lang="cs-CZ" sz="1100"/>
            <a:t>(2)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workbookViewId="0">
      <selection activeCell="K11" sqref="K11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43" style="3" customWidth="1"/>
    <col min="16" max="16" width="12.85546875" style="3" customWidth="1"/>
    <col min="17" max="17" width="18.140625" style="3" customWidth="1"/>
    <col min="18" max="16384" width="9.140625" style="3"/>
  </cols>
  <sheetData>
    <row r="1" spans="1:18" x14ac:dyDescent="0.25">
      <c r="C1" s="53" t="s">
        <v>26</v>
      </c>
    </row>
    <row r="2" spans="1:18" ht="18.75" x14ac:dyDescent="0.25">
      <c r="A2" s="2" t="s">
        <v>13</v>
      </c>
      <c r="C2" s="62" t="s">
        <v>74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31" t="s">
        <v>0</v>
      </c>
      <c r="B4" s="31" t="s">
        <v>1</v>
      </c>
      <c r="C4" s="32" t="s">
        <v>2</v>
      </c>
      <c r="D4" s="33" t="s">
        <v>3</v>
      </c>
      <c r="E4" s="33" t="s">
        <v>4</v>
      </c>
      <c r="F4" s="33" t="s">
        <v>5</v>
      </c>
      <c r="G4" s="33" t="s">
        <v>11</v>
      </c>
      <c r="H4" s="33" t="s">
        <v>29</v>
      </c>
      <c r="I4" s="33" t="s">
        <v>30</v>
      </c>
      <c r="J4" s="33" t="s">
        <v>12</v>
      </c>
      <c r="K4" s="33" t="s">
        <v>27</v>
      </c>
      <c r="L4" s="33" t="s">
        <v>28</v>
      </c>
      <c r="M4" s="33" t="s">
        <v>6</v>
      </c>
      <c r="N4" s="5"/>
      <c r="O4" s="6"/>
      <c r="P4" s="6"/>
      <c r="Q4" s="6"/>
      <c r="R4" s="6"/>
    </row>
    <row r="5" spans="1:18" ht="56.25" x14ac:dyDescent="0.25">
      <c r="A5" s="38" t="s">
        <v>34</v>
      </c>
      <c r="B5" s="39" t="s">
        <v>95</v>
      </c>
      <c r="C5" s="39" t="s">
        <v>53</v>
      </c>
      <c r="D5" s="16">
        <v>5000</v>
      </c>
      <c r="E5" s="17">
        <v>440000</v>
      </c>
      <c r="F5" s="7">
        <v>32000</v>
      </c>
      <c r="G5" s="7">
        <v>32000</v>
      </c>
      <c r="H5" s="8">
        <v>6</v>
      </c>
      <c r="I5" s="8">
        <v>3</v>
      </c>
      <c r="J5" s="8">
        <v>3</v>
      </c>
      <c r="K5" s="54">
        <v>3</v>
      </c>
      <c r="L5" s="54">
        <v>3</v>
      </c>
      <c r="M5" s="20" t="s">
        <v>71</v>
      </c>
    </row>
    <row r="6" spans="1:18" ht="22.5" x14ac:dyDescent="0.25">
      <c r="A6" s="40" t="s">
        <v>35</v>
      </c>
      <c r="B6" s="41" t="s">
        <v>84</v>
      </c>
      <c r="C6" s="41" t="s">
        <v>54</v>
      </c>
      <c r="D6" s="18">
        <v>20000</v>
      </c>
      <c r="E6" s="19">
        <v>380000</v>
      </c>
      <c r="F6" s="10">
        <v>36000</v>
      </c>
      <c r="G6" s="10">
        <v>36000</v>
      </c>
      <c r="H6" s="11">
        <v>3</v>
      </c>
      <c r="I6" s="11">
        <v>2</v>
      </c>
      <c r="J6" s="11">
        <v>2</v>
      </c>
      <c r="K6" s="55">
        <v>2</v>
      </c>
      <c r="L6" s="55">
        <v>1</v>
      </c>
      <c r="M6" s="21" t="s">
        <v>71</v>
      </c>
    </row>
    <row r="7" spans="1:18" ht="14.25" customHeight="1" x14ac:dyDescent="0.25">
      <c r="A7" s="40" t="s">
        <v>36</v>
      </c>
      <c r="B7" s="41" t="s">
        <v>85</v>
      </c>
      <c r="C7" s="41" t="s">
        <v>69</v>
      </c>
      <c r="D7" s="18">
        <v>5000</v>
      </c>
      <c r="E7" s="19">
        <v>380000</v>
      </c>
      <c r="F7" s="10">
        <v>24000</v>
      </c>
      <c r="G7" s="10">
        <v>24000</v>
      </c>
      <c r="H7" s="11">
        <v>6</v>
      </c>
      <c r="I7" s="11">
        <v>3</v>
      </c>
      <c r="J7" s="11">
        <v>3</v>
      </c>
      <c r="K7" s="55">
        <v>3</v>
      </c>
      <c r="L7" s="55">
        <v>3</v>
      </c>
      <c r="M7" s="21" t="s">
        <v>71</v>
      </c>
      <c r="O7" s="80" t="s">
        <v>72</v>
      </c>
      <c r="P7" s="80"/>
    </row>
    <row r="8" spans="1:18" ht="45" x14ac:dyDescent="0.25">
      <c r="A8" s="40" t="s">
        <v>37</v>
      </c>
      <c r="B8" s="41" t="s">
        <v>89</v>
      </c>
      <c r="C8" s="41" t="s">
        <v>55</v>
      </c>
      <c r="D8" s="18">
        <v>5000</v>
      </c>
      <c r="E8" s="19">
        <v>360000</v>
      </c>
      <c r="F8" s="10">
        <v>28000</v>
      </c>
      <c r="G8" s="10">
        <v>28000</v>
      </c>
      <c r="H8" s="11">
        <v>3</v>
      </c>
      <c r="I8" s="11">
        <v>2</v>
      </c>
      <c r="J8" s="11">
        <v>2</v>
      </c>
      <c r="K8" s="55">
        <v>2</v>
      </c>
      <c r="L8" s="55">
        <v>1</v>
      </c>
      <c r="M8" s="21" t="s">
        <v>71</v>
      </c>
      <c r="O8" s="80"/>
      <c r="P8" s="80"/>
    </row>
    <row r="9" spans="1:18" ht="22.5" x14ac:dyDescent="0.25">
      <c r="A9" s="40" t="s">
        <v>38</v>
      </c>
      <c r="B9" s="41" t="s">
        <v>88</v>
      </c>
      <c r="C9" s="41" t="s">
        <v>75</v>
      </c>
      <c r="D9" s="18">
        <v>15000</v>
      </c>
      <c r="E9" s="19">
        <v>340000</v>
      </c>
      <c r="F9" s="10">
        <v>18000</v>
      </c>
      <c r="G9" s="10">
        <v>18000</v>
      </c>
      <c r="H9" s="11">
        <v>4</v>
      </c>
      <c r="I9" s="11">
        <v>2</v>
      </c>
      <c r="J9" s="11">
        <v>2</v>
      </c>
      <c r="K9" s="55">
        <v>2</v>
      </c>
      <c r="L9" s="55">
        <v>2</v>
      </c>
      <c r="M9" s="21" t="s">
        <v>71</v>
      </c>
    </row>
    <row r="10" spans="1:18" ht="45" x14ac:dyDescent="0.25">
      <c r="A10" s="40" t="s">
        <v>39</v>
      </c>
      <c r="B10" s="41" t="s">
        <v>92</v>
      </c>
      <c r="C10" s="41" t="s">
        <v>56</v>
      </c>
      <c r="D10" s="18">
        <v>5000</v>
      </c>
      <c r="E10" s="19">
        <v>400000</v>
      </c>
      <c r="F10" s="10">
        <v>54000</v>
      </c>
      <c r="G10" s="10">
        <v>54000</v>
      </c>
      <c r="H10" s="11">
        <v>4</v>
      </c>
      <c r="I10" s="11">
        <v>3</v>
      </c>
      <c r="J10" s="11">
        <v>3</v>
      </c>
      <c r="K10" s="55">
        <v>3</v>
      </c>
      <c r="L10" s="55">
        <v>1</v>
      </c>
      <c r="M10" s="21" t="s">
        <v>71</v>
      </c>
      <c r="N10" s="12"/>
      <c r="O10" s="12"/>
    </row>
    <row r="11" spans="1:18" ht="33.75" x14ac:dyDescent="0.25">
      <c r="A11" s="40" t="s">
        <v>40</v>
      </c>
      <c r="B11" s="41" t="s">
        <v>91</v>
      </c>
      <c r="C11" s="41" t="s">
        <v>57</v>
      </c>
      <c r="D11" s="18">
        <v>5000</v>
      </c>
      <c r="E11" s="19">
        <v>370000</v>
      </c>
      <c r="F11" s="10">
        <v>45000</v>
      </c>
      <c r="G11" s="10">
        <v>45000</v>
      </c>
      <c r="H11" s="13">
        <v>6</v>
      </c>
      <c r="I11" s="13">
        <v>5</v>
      </c>
      <c r="J11" s="13">
        <v>5</v>
      </c>
      <c r="K11" s="56">
        <v>5</v>
      </c>
      <c r="L11" s="56">
        <v>1</v>
      </c>
      <c r="M11" s="21" t="s">
        <v>71</v>
      </c>
      <c r="N11" s="12"/>
      <c r="O11" s="12"/>
    </row>
    <row r="12" spans="1:18" ht="56.25" x14ac:dyDescent="0.25">
      <c r="A12" s="40" t="s">
        <v>41</v>
      </c>
      <c r="B12" s="41" t="s">
        <v>90</v>
      </c>
      <c r="C12" s="41" t="s">
        <v>58</v>
      </c>
      <c r="D12" s="18">
        <v>5000</v>
      </c>
      <c r="E12" s="19">
        <v>360000</v>
      </c>
      <c r="F12" s="10">
        <v>42000</v>
      </c>
      <c r="G12" s="10">
        <v>42000</v>
      </c>
      <c r="H12" s="13">
        <v>4</v>
      </c>
      <c r="I12" s="13">
        <v>3</v>
      </c>
      <c r="J12" s="13">
        <v>3</v>
      </c>
      <c r="K12" s="56">
        <v>3</v>
      </c>
      <c r="L12" s="56">
        <v>1</v>
      </c>
      <c r="M12" s="21" t="s">
        <v>71</v>
      </c>
      <c r="N12" s="12"/>
      <c r="O12" s="80" t="s">
        <v>73</v>
      </c>
      <c r="P12" s="80"/>
    </row>
    <row r="13" spans="1:18" ht="22.5" x14ac:dyDescent="0.25">
      <c r="A13" s="40" t="s">
        <v>42</v>
      </c>
      <c r="B13" s="41" t="s">
        <v>76</v>
      </c>
      <c r="C13" s="41" t="s">
        <v>59</v>
      </c>
      <c r="D13" s="18">
        <v>5000</v>
      </c>
      <c r="E13" s="19">
        <v>400000</v>
      </c>
      <c r="F13" s="10">
        <v>60000</v>
      </c>
      <c r="G13" s="10">
        <v>60000</v>
      </c>
      <c r="H13" s="11">
        <v>6</v>
      </c>
      <c r="I13" s="11">
        <v>5</v>
      </c>
      <c r="J13" s="11">
        <v>4</v>
      </c>
      <c r="K13" s="55">
        <v>4</v>
      </c>
      <c r="L13" s="55">
        <v>1</v>
      </c>
      <c r="M13" s="21" t="s">
        <v>71</v>
      </c>
      <c r="N13" s="12"/>
      <c r="O13" s="80"/>
      <c r="P13" s="80"/>
    </row>
    <row r="14" spans="1:18" ht="22.5" x14ac:dyDescent="0.25">
      <c r="A14" s="40" t="s">
        <v>43</v>
      </c>
      <c r="B14" s="41" t="s">
        <v>83</v>
      </c>
      <c r="C14" s="41" t="s">
        <v>60</v>
      </c>
      <c r="D14" s="18">
        <v>23000</v>
      </c>
      <c r="E14" s="19">
        <v>380000</v>
      </c>
      <c r="F14" s="10">
        <v>50000</v>
      </c>
      <c r="G14" s="10">
        <v>50000</v>
      </c>
      <c r="H14" s="11">
        <v>5</v>
      </c>
      <c r="I14" s="11">
        <v>4</v>
      </c>
      <c r="J14" s="11">
        <v>4</v>
      </c>
      <c r="K14" s="55">
        <v>4</v>
      </c>
      <c r="L14" s="55">
        <v>1</v>
      </c>
      <c r="M14" s="21" t="s">
        <v>71</v>
      </c>
      <c r="N14" s="12"/>
      <c r="O14" s="12"/>
    </row>
    <row r="15" spans="1:18" ht="45" x14ac:dyDescent="0.25">
      <c r="A15" s="40" t="s">
        <v>44</v>
      </c>
      <c r="B15" s="41" t="s">
        <v>81</v>
      </c>
      <c r="C15" s="41" t="s">
        <v>61</v>
      </c>
      <c r="D15" s="18">
        <v>5000</v>
      </c>
      <c r="E15" s="19">
        <v>370000</v>
      </c>
      <c r="F15" s="10">
        <v>36000</v>
      </c>
      <c r="G15" s="10">
        <v>36000</v>
      </c>
      <c r="H15" s="11">
        <v>4</v>
      </c>
      <c r="I15" s="11">
        <v>2</v>
      </c>
      <c r="J15" s="11">
        <v>2</v>
      </c>
      <c r="K15" s="55">
        <v>2</v>
      </c>
      <c r="L15" s="55">
        <v>2</v>
      </c>
      <c r="M15" s="21" t="s">
        <v>71</v>
      </c>
      <c r="N15" s="12"/>
      <c r="O15" s="12"/>
    </row>
    <row r="16" spans="1:18" ht="22.5" x14ac:dyDescent="0.25">
      <c r="A16" s="40" t="s">
        <v>45</v>
      </c>
      <c r="B16" s="41" t="s">
        <v>79</v>
      </c>
      <c r="C16" s="41" t="s">
        <v>62</v>
      </c>
      <c r="D16" s="18">
        <v>17000</v>
      </c>
      <c r="E16" s="19">
        <v>360000</v>
      </c>
      <c r="F16" s="27">
        <v>34000</v>
      </c>
      <c r="G16" s="27">
        <v>34000</v>
      </c>
      <c r="H16" s="11">
        <v>3</v>
      </c>
      <c r="I16" s="11">
        <v>2</v>
      </c>
      <c r="J16" s="11">
        <v>2</v>
      </c>
      <c r="K16" s="55">
        <v>2</v>
      </c>
      <c r="L16" s="55">
        <v>1</v>
      </c>
      <c r="M16" s="21" t="s">
        <v>71</v>
      </c>
      <c r="N16" s="12"/>
      <c r="O16" s="12"/>
    </row>
    <row r="17" spans="1:15" ht="22.5" x14ac:dyDescent="0.25">
      <c r="A17" s="40" t="s">
        <v>46</v>
      </c>
      <c r="B17" s="41" t="s">
        <v>78</v>
      </c>
      <c r="C17" s="41" t="s">
        <v>63</v>
      </c>
      <c r="D17" s="18">
        <v>17000</v>
      </c>
      <c r="E17" s="19">
        <v>360000</v>
      </c>
      <c r="F17" s="9">
        <v>34000</v>
      </c>
      <c r="G17" s="9">
        <v>34000</v>
      </c>
      <c r="H17" s="11">
        <v>3</v>
      </c>
      <c r="I17" s="11">
        <v>2</v>
      </c>
      <c r="J17" s="11">
        <v>2</v>
      </c>
      <c r="K17" s="55">
        <v>2</v>
      </c>
      <c r="L17" s="55">
        <v>1</v>
      </c>
      <c r="M17" s="21" t="s">
        <v>71</v>
      </c>
      <c r="N17" s="12"/>
      <c r="O17" s="12"/>
    </row>
    <row r="18" spans="1:15" ht="22.5" x14ac:dyDescent="0.25">
      <c r="A18" s="40" t="s">
        <v>47</v>
      </c>
      <c r="B18" s="41" t="s">
        <v>77</v>
      </c>
      <c r="C18" s="41" t="s">
        <v>64</v>
      </c>
      <c r="D18" s="18">
        <v>17000</v>
      </c>
      <c r="E18" s="19">
        <v>360000</v>
      </c>
      <c r="F18" s="11">
        <v>42000</v>
      </c>
      <c r="G18" s="11">
        <v>42000</v>
      </c>
      <c r="H18" s="13">
        <v>4</v>
      </c>
      <c r="I18" s="13">
        <v>3</v>
      </c>
      <c r="J18" s="13">
        <v>2</v>
      </c>
      <c r="K18" s="56">
        <v>2.5</v>
      </c>
      <c r="L18" s="56">
        <v>1</v>
      </c>
      <c r="M18" s="21" t="s">
        <v>71</v>
      </c>
      <c r="N18" s="12"/>
      <c r="O18" s="12"/>
    </row>
    <row r="19" spans="1:15" ht="45" x14ac:dyDescent="0.25">
      <c r="A19" s="40" t="s">
        <v>48</v>
      </c>
      <c r="B19" s="41" t="s">
        <v>87</v>
      </c>
      <c r="C19" s="41" t="s">
        <v>65</v>
      </c>
      <c r="D19" s="18">
        <v>15000</v>
      </c>
      <c r="E19" s="19">
        <v>390000</v>
      </c>
      <c r="F19" s="10">
        <v>54000</v>
      </c>
      <c r="G19" s="10">
        <v>54000</v>
      </c>
      <c r="H19" s="13">
        <v>6</v>
      </c>
      <c r="I19" s="13">
        <v>4</v>
      </c>
      <c r="J19" s="13">
        <v>4</v>
      </c>
      <c r="K19" s="56">
        <v>4</v>
      </c>
      <c r="L19" s="56">
        <v>2</v>
      </c>
      <c r="M19" s="21" t="s">
        <v>71</v>
      </c>
      <c r="N19" s="12"/>
      <c r="O19" s="12"/>
    </row>
    <row r="20" spans="1:15" ht="56.25" x14ac:dyDescent="0.25">
      <c r="A20" s="42" t="s">
        <v>49</v>
      </c>
      <c r="B20" s="43" t="s">
        <v>86</v>
      </c>
      <c r="C20" s="43" t="s">
        <v>66</v>
      </c>
      <c r="D20" s="22">
        <v>5000</v>
      </c>
      <c r="E20" s="23">
        <v>370000</v>
      </c>
      <c r="F20" s="24">
        <v>36000</v>
      </c>
      <c r="G20" s="24">
        <v>36000</v>
      </c>
      <c r="H20" s="25">
        <v>6</v>
      </c>
      <c r="I20" s="25">
        <v>4</v>
      </c>
      <c r="J20" s="25">
        <v>3</v>
      </c>
      <c r="K20" s="57">
        <v>4</v>
      </c>
      <c r="L20" s="57">
        <v>2</v>
      </c>
      <c r="M20" s="26" t="s">
        <v>71</v>
      </c>
    </row>
    <row r="21" spans="1:15" ht="45" x14ac:dyDescent="0.25">
      <c r="A21" s="42" t="s">
        <v>50</v>
      </c>
      <c r="B21" s="43" t="s">
        <v>82</v>
      </c>
      <c r="C21" s="43" t="s">
        <v>67</v>
      </c>
      <c r="D21" s="22">
        <v>5000</v>
      </c>
      <c r="E21" s="23">
        <v>370000</v>
      </c>
      <c r="F21" s="58">
        <v>26000</v>
      </c>
      <c r="G21" s="58">
        <v>26000</v>
      </c>
      <c r="H21" s="59">
        <v>5</v>
      </c>
      <c r="I21" s="59">
        <v>3</v>
      </c>
      <c r="J21" s="59">
        <v>3</v>
      </c>
      <c r="K21" s="60">
        <v>3</v>
      </c>
      <c r="L21" s="60">
        <v>2</v>
      </c>
      <c r="M21" s="26" t="s">
        <v>71</v>
      </c>
      <c r="N21" s="12"/>
      <c r="O21" s="12"/>
    </row>
    <row r="22" spans="1:15" ht="33.75" x14ac:dyDescent="0.25">
      <c r="A22" s="42" t="s">
        <v>51</v>
      </c>
      <c r="B22" s="43" t="s">
        <v>80</v>
      </c>
      <c r="C22" s="43" t="s">
        <v>68</v>
      </c>
      <c r="D22" s="22">
        <v>17000</v>
      </c>
      <c r="E22" s="23">
        <v>351000</v>
      </c>
      <c r="F22" s="58">
        <v>20000</v>
      </c>
      <c r="G22" s="58">
        <v>20000</v>
      </c>
      <c r="H22" s="59">
        <v>3</v>
      </c>
      <c r="I22" s="59">
        <v>2</v>
      </c>
      <c r="J22" s="59">
        <v>2</v>
      </c>
      <c r="K22" s="60">
        <v>2</v>
      </c>
      <c r="L22" s="60">
        <v>1</v>
      </c>
      <c r="M22" s="26" t="s">
        <v>71</v>
      </c>
      <c r="N22" s="12"/>
      <c r="O22" s="12"/>
    </row>
    <row r="23" spans="1:15" s="14" customFormat="1" ht="45.75" thickBot="1" x14ac:dyDescent="0.3">
      <c r="A23" s="42" t="s">
        <v>52</v>
      </c>
      <c r="B23" s="43" t="s">
        <v>93</v>
      </c>
      <c r="C23" s="43" t="s">
        <v>70</v>
      </c>
      <c r="D23" s="22">
        <v>5000</v>
      </c>
      <c r="E23" s="23">
        <v>350000</v>
      </c>
      <c r="F23" s="58">
        <v>20000</v>
      </c>
      <c r="G23" s="58">
        <v>20000</v>
      </c>
      <c r="H23" s="59">
        <v>2</v>
      </c>
      <c r="I23" s="59">
        <v>1</v>
      </c>
      <c r="J23" s="59">
        <v>1</v>
      </c>
      <c r="K23" s="60">
        <v>1</v>
      </c>
      <c r="L23" s="60">
        <v>1</v>
      </c>
      <c r="M23" s="26" t="s">
        <v>71</v>
      </c>
    </row>
    <row r="24" spans="1:15" s="14" customFormat="1" ht="12" thickBot="1" x14ac:dyDescent="0.3">
      <c r="A24" s="34"/>
      <c r="B24" s="35"/>
      <c r="C24" s="35"/>
      <c r="D24" s="36">
        <f>SUM(D5:D23)</f>
        <v>196000</v>
      </c>
      <c r="E24" s="36">
        <f t="shared" ref="E24:L24" si="0">SUM(E5:E23)</f>
        <v>7091000</v>
      </c>
      <c r="F24" s="36">
        <f t="shared" si="0"/>
        <v>691000</v>
      </c>
      <c r="G24" s="36">
        <f t="shared" si="0"/>
        <v>691000</v>
      </c>
      <c r="H24" s="36">
        <f t="shared" si="0"/>
        <v>83</v>
      </c>
      <c r="I24" s="36">
        <f t="shared" si="0"/>
        <v>55</v>
      </c>
      <c r="J24" s="36">
        <f t="shared" si="0"/>
        <v>52</v>
      </c>
      <c r="K24" s="36">
        <f t="shared" si="0"/>
        <v>53.5</v>
      </c>
      <c r="L24" s="36">
        <f t="shared" si="0"/>
        <v>28</v>
      </c>
      <c r="M24" s="37"/>
    </row>
    <row r="29" spans="1:15" x14ac:dyDescent="0.25">
      <c r="B29" s="14"/>
    </row>
    <row r="32" spans="1:15" x14ac:dyDescent="0.25">
      <c r="B32" s="4"/>
    </row>
  </sheetData>
  <mergeCells count="2">
    <mergeCell ref="O12:P13"/>
    <mergeCell ref="O7:P8"/>
  </mergeCells>
  <pageMargins left="0.25" right="0.25" top="0.75" bottom="0.75" header="0.3" footer="0.3"/>
  <pageSetup paperSize="9" scale="9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8"/>
  <sheetViews>
    <sheetView topLeftCell="B1" workbookViewId="0">
      <selection activeCell="J29" sqref="J29"/>
    </sheetView>
  </sheetViews>
  <sheetFormatPr defaultColWidth="9.140625" defaultRowHeight="15" x14ac:dyDescent="0.25"/>
  <cols>
    <col min="1" max="1" width="19.42578125" style="3" customWidth="1"/>
    <col min="2" max="2" width="6.85546875" style="3" customWidth="1"/>
    <col min="3" max="3" width="8.5703125" style="3" customWidth="1"/>
    <col min="4" max="4" width="9" style="3" customWidth="1"/>
    <col min="5" max="5" width="12.42578125" style="3" customWidth="1"/>
    <col min="6" max="6" width="12.140625" style="3" customWidth="1"/>
    <col min="7" max="7" width="14.85546875" style="3" customWidth="1"/>
    <col min="8" max="8" width="24.5703125" style="3" customWidth="1"/>
    <col min="9" max="9" width="16.5703125" style="3" customWidth="1"/>
    <col min="10" max="10" width="15.7109375" style="3" customWidth="1"/>
    <col min="11" max="11" width="20.140625" style="3" customWidth="1"/>
    <col min="12" max="12" width="12.5703125" style="3" customWidth="1"/>
    <col min="13" max="13" width="15.85546875" style="3" customWidth="1"/>
    <col min="14" max="14" width="17.140625" style="3" customWidth="1"/>
    <col min="15" max="15" width="19" style="3" customWidth="1"/>
    <col min="16" max="16384" width="9.140625" style="3"/>
  </cols>
  <sheetData>
    <row r="2" spans="1:15" ht="18.75" x14ac:dyDescent="0.25">
      <c r="A2" s="2" t="s">
        <v>13</v>
      </c>
    </row>
    <row r="3" spans="1:15" ht="15.75" thickBot="1" x14ac:dyDescent="0.3"/>
    <row r="4" spans="1:15" ht="15.75" thickBot="1" x14ac:dyDescent="0.3">
      <c r="A4" s="84" t="s">
        <v>10</v>
      </c>
      <c r="B4" s="81" t="s">
        <v>9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2"/>
    </row>
    <row r="5" spans="1:15" ht="15.75" thickBot="1" x14ac:dyDescent="0.3">
      <c r="A5" s="85"/>
      <c r="B5" s="81" t="s">
        <v>8</v>
      </c>
      <c r="C5" s="81"/>
      <c r="D5" s="81"/>
      <c r="E5" s="81"/>
      <c r="F5" s="81"/>
      <c r="G5" s="81"/>
      <c r="H5" s="82"/>
      <c r="I5" s="87" t="s">
        <v>33</v>
      </c>
      <c r="J5" s="88"/>
      <c r="K5" s="88"/>
      <c r="L5" s="89"/>
      <c r="M5" s="83" t="s">
        <v>7</v>
      </c>
      <c r="N5" s="82"/>
      <c r="O5" s="31"/>
    </row>
    <row r="6" spans="1:15" ht="45.75" thickBot="1" x14ac:dyDescent="0.3">
      <c r="A6" s="86"/>
      <c r="B6" s="47" t="s">
        <v>14</v>
      </c>
      <c r="C6" s="48" t="s">
        <v>15</v>
      </c>
      <c r="D6" s="48" t="s">
        <v>16</v>
      </c>
      <c r="E6" s="49" t="s">
        <v>17</v>
      </c>
      <c r="F6" s="49" t="s">
        <v>18</v>
      </c>
      <c r="G6" s="49" t="s">
        <v>19</v>
      </c>
      <c r="H6" s="49" t="s">
        <v>31</v>
      </c>
      <c r="I6" s="49" t="s">
        <v>22</v>
      </c>
      <c r="J6" s="49" t="s">
        <v>24</v>
      </c>
      <c r="K6" s="49" t="s">
        <v>23</v>
      </c>
      <c r="L6" s="50" t="s">
        <v>25</v>
      </c>
      <c r="M6" s="48" t="s">
        <v>20</v>
      </c>
      <c r="N6" s="48" t="s">
        <v>21</v>
      </c>
      <c r="O6" s="48" t="s">
        <v>32</v>
      </c>
    </row>
    <row r="7" spans="1:15" x14ac:dyDescent="0.25">
      <c r="A7" s="44" t="s">
        <v>34</v>
      </c>
      <c r="B7" s="64"/>
      <c r="C7" s="65"/>
      <c r="D7" s="65"/>
      <c r="E7" s="65"/>
      <c r="F7" s="65"/>
      <c r="G7" s="65">
        <v>2</v>
      </c>
      <c r="H7" s="65"/>
      <c r="I7" s="65"/>
      <c r="J7" s="65"/>
      <c r="K7" s="65"/>
      <c r="L7" s="66"/>
      <c r="M7" s="65"/>
      <c r="N7" s="30"/>
      <c r="O7" s="30"/>
    </row>
    <row r="8" spans="1:15" x14ac:dyDescent="0.25">
      <c r="A8" s="45" t="s">
        <v>35</v>
      </c>
      <c r="B8" s="63"/>
      <c r="C8" s="67"/>
      <c r="D8" s="67">
        <v>2</v>
      </c>
      <c r="E8" s="67"/>
      <c r="F8" s="67"/>
      <c r="G8" s="67">
        <v>3</v>
      </c>
      <c r="H8" s="67"/>
      <c r="I8" s="67"/>
      <c r="J8" s="67"/>
      <c r="K8" s="67"/>
      <c r="L8" s="68"/>
      <c r="M8" s="67"/>
      <c r="N8" s="28"/>
      <c r="O8" s="28"/>
    </row>
    <row r="9" spans="1:15" x14ac:dyDescent="0.25">
      <c r="A9" s="45" t="s">
        <v>36</v>
      </c>
      <c r="B9" s="63"/>
      <c r="C9" s="67"/>
      <c r="D9" s="67">
        <v>1</v>
      </c>
      <c r="E9" s="67"/>
      <c r="F9" s="67"/>
      <c r="G9" s="67">
        <v>2</v>
      </c>
      <c r="H9" s="67"/>
      <c r="I9" s="67"/>
      <c r="J9" s="67"/>
      <c r="K9" s="67"/>
      <c r="L9" s="68"/>
      <c r="M9" s="67"/>
      <c r="N9" s="28"/>
      <c r="O9" s="28"/>
    </row>
    <row r="10" spans="1:15" s="79" customFormat="1" x14ac:dyDescent="0.25">
      <c r="A10" s="45" t="s">
        <v>37</v>
      </c>
      <c r="B10" s="74"/>
      <c r="C10" s="75"/>
      <c r="D10" s="75">
        <v>1</v>
      </c>
      <c r="E10" s="76"/>
      <c r="F10" s="76"/>
      <c r="G10" s="76">
        <v>1</v>
      </c>
      <c r="H10" s="76"/>
      <c r="I10" s="76"/>
      <c r="J10" s="76"/>
      <c r="K10" s="76"/>
      <c r="L10" s="77"/>
      <c r="M10" s="76"/>
      <c r="N10" s="78"/>
      <c r="O10" s="78"/>
    </row>
    <row r="11" spans="1:15" x14ac:dyDescent="0.25">
      <c r="A11" s="45" t="s">
        <v>38</v>
      </c>
      <c r="B11" s="63"/>
      <c r="C11" s="67"/>
      <c r="D11" s="67">
        <v>1</v>
      </c>
      <c r="E11" s="67"/>
      <c r="F11" s="67"/>
      <c r="G11" s="67">
        <v>6</v>
      </c>
      <c r="H11" s="67"/>
      <c r="I11" s="67"/>
      <c r="J11" s="67"/>
      <c r="K11" s="67"/>
      <c r="L11" s="68"/>
      <c r="M11" s="67"/>
      <c r="N11" s="28"/>
      <c r="O11" s="28"/>
    </row>
    <row r="12" spans="1:15" x14ac:dyDescent="0.25">
      <c r="A12" s="45" t="s">
        <v>39</v>
      </c>
      <c r="B12" s="63"/>
      <c r="C12" s="67"/>
      <c r="D12" s="67"/>
      <c r="E12" s="67"/>
      <c r="F12" s="67"/>
      <c r="G12" s="67">
        <v>2</v>
      </c>
      <c r="H12" s="67"/>
      <c r="I12" s="67"/>
      <c r="J12" s="67"/>
      <c r="K12" s="67"/>
      <c r="L12" s="68"/>
      <c r="M12" s="67"/>
      <c r="N12" s="28"/>
      <c r="O12" s="28"/>
    </row>
    <row r="13" spans="1:15" x14ac:dyDescent="0.25">
      <c r="A13" s="45" t="s">
        <v>40</v>
      </c>
      <c r="B13" s="63"/>
      <c r="C13" s="67"/>
      <c r="D13" s="67"/>
      <c r="E13" s="67"/>
      <c r="F13" s="67"/>
      <c r="G13" s="67"/>
      <c r="H13" s="67"/>
      <c r="I13" s="67"/>
      <c r="J13" s="67"/>
      <c r="K13" s="67"/>
      <c r="L13" s="68"/>
      <c r="M13" s="67"/>
      <c r="N13" s="28"/>
      <c r="O13" s="28"/>
    </row>
    <row r="14" spans="1:15" x14ac:dyDescent="0.25">
      <c r="A14" s="45" t="s">
        <v>41</v>
      </c>
      <c r="B14" s="63"/>
      <c r="C14" s="67"/>
      <c r="D14" s="67"/>
      <c r="E14" s="67"/>
      <c r="F14" s="67"/>
      <c r="G14" s="67">
        <v>4</v>
      </c>
      <c r="H14" s="67"/>
      <c r="I14" s="67"/>
      <c r="J14" s="67"/>
      <c r="K14" s="67"/>
      <c r="L14" s="68"/>
      <c r="M14" s="67"/>
      <c r="N14" s="28"/>
      <c r="O14" s="28"/>
    </row>
    <row r="15" spans="1:15" x14ac:dyDescent="0.25">
      <c r="A15" s="45" t="s">
        <v>42</v>
      </c>
      <c r="B15" s="63"/>
      <c r="C15" s="67"/>
      <c r="D15" s="67"/>
      <c r="E15" s="67"/>
      <c r="F15" s="67"/>
      <c r="G15" s="67">
        <v>1</v>
      </c>
      <c r="H15" s="67"/>
      <c r="I15" s="67"/>
      <c r="J15" s="67"/>
      <c r="K15" s="67"/>
      <c r="L15" s="68"/>
      <c r="M15" s="67"/>
      <c r="N15" s="28"/>
      <c r="O15" s="28"/>
    </row>
    <row r="16" spans="1:15" x14ac:dyDescent="0.25">
      <c r="A16" s="45" t="s">
        <v>43</v>
      </c>
      <c r="B16" s="63"/>
      <c r="C16" s="67"/>
      <c r="D16" s="67">
        <v>5</v>
      </c>
      <c r="E16" s="67"/>
      <c r="F16" s="67"/>
      <c r="G16" s="67">
        <v>5</v>
      </c>
      <c r="H16" s="67"/>
      <c r="I16" s="67"/>
      <c r="J16" s="67"/>
      <c r="K16" s="67"/>
      <c r="L16" s="68"/>
      <c r="M16" s="67"/>
      <c r="N16" s="28"/>
      <c r="O16" s="28"/>
    </row>
    <row r="17" spans="1:15" x14ac:dyDescent="0.25">
      <c r="A17" s="45" t="s">
        <v>44</v>
      </c>
      <c r="B17" s="63"/>
      <c r="C17" s="67"/>
      <c r="D17" s="67"/>
      <c r="E17" s="67"/>
      <c r="F17" s="67"/>
      <c r="G17" s="67"/>
      <c r="H17" s="67" t="s">
        <v>96</v>
      </c>
      <c r="I17" s="67"/>
      <c r="J17" s="67"/>
      <c r="K17" s="67"/>
      <c r="L17" s="68"/>
      <c r="M17" s="67"/>
      <c r="N17" s="28"/>
      <c r="O17" s="28"/>
    </row>
    <row r="18" spans="1:15" x14ac:dyDescent="0.25">
      <c r="A18" s="45" t="s">
        <v>45</v>
      </c>
      <c r="B18" s="63"/>
      <c r="C18" s="67"/>
      <c r="D18" s="67"/>
      <c r="E18" s="67"/>
      <c r="F18" s="67"/>
      <c r="G18" s="67"/>
      <c r="H18" s="67" t="s">
        <v>97</v>
      </c>
      <c r="I18" s="67"/>
      <c r="J18" s="67"/>
      <c r="K18" s="67"/>
      <c r="L18" s="68"/>
      <c r="M18" s="67"/>
      <c r="N18" s="28"/>
      <c r="O18" s="28"/>
    </row>
    <row r="19" spans="1:15" x14ac:dyDescent="0.25">
      <c r="A19" s="45" t="s">
        <v>46</v>
      </c>
      <c r="B19" s="63">
        <v>1</v>
      </c>
      <c r="C19" s="67"/>
      <c r="D19" s="67"/>
      <c r="E19" s="67"/>
      <c r="F19" s="67"/>
      <c r="G19" s="67"/>
      <c r="H19" s="67" t="s">
        <v>98</v>
      </c>
      <c r="I19" s="67"/>
      <c r="J19" s="67"/>
      <c r="K19" s="67"/>
      <c r="L19" s="68"/>
      <c r="M19" s="67"/>
      <c r="N19" s="28"/>
      <c r="O19" s="28"/>
    </row>
    <row r="20" spans="1:15" x14ac:dyDescent="0.25">
      <c r="A20" s="45" t="s">
        <v>47</v>
      </c>
      <c r="B20" s="63">
        <v>1</v>
      </c>
      <c r="C20" s="67"/>
      <c r="D20" s="67"/>
      <c r="E20" s="67"/>
      <c r="F20" s="67"/>
      <c r="G20" s="67"/>
      <c r="H20" s="67" t="s">
        <v>99</v>
      </c>
      <c r="I20" s="67"/>
      <c r="J20" s="67"/>
      <c r="K20" s="67"/>
      <c r="L20" s="68"/>
      <c r="M20" s="67"/>
      <c r="N20" s="28"/>
      <c r="O20" s="28"/>
    </row>
    <row r="21" spans="1:15" x14ac:dyDescent="0.25">
      <c r="A21" s="45" t="s">
        <v>48</v>
      </c>
      <c r="B21" s="63"/>
      <c r="C21" s="67"/>
      <c r="D21" s="67">
        <v>1</v>
      </c>
      <c r="E21" s="67"/>
      <c r="F21" s="67"/>
      <c r="G21" s="67">
        <v>4</v>
      </c>
      <c r="H21" s="67" t="s">
        <v>99</v>
      </c>
      <c r="I21" s="67"/>
      <c r="J21" s="67"/>
      <c r="K21" s="67"/>
      <c r="L21" s="68"/>
      <c r="M21" s="67"/>
      <c r="N21" s="28"/>
      <c r="O21" s="28"/>
    </row>
    <row r="22" spans="1:15" x14ac:dyDescent="0.25">
      <c r="A22" s="45" t="s">
        <v>49</v>
      </c>
      <c r="B22" s="63"/>
      <c r="C22" s="67"/>
      <c r="D22" s="67"/>
      <c r="E22" s="67"/>
      <c r="F22" s="67"/>
      <c r="G22" s="67">
        <v>1</v>
      </c>
      <c r="H22" s="67" t="s">
        <v>100</v>
      </c>
      <c r="I22" s="67"/>
      <c r="J22" s="67"/>
      <c r="K22" s="67"/>
      <c r="L22" s="68"/>
      <c r="M22" s="67"/>
      <c r="N22" s="28"/>
      <c r="O22" s="28"/>
    </row>
    <row r="23" spans="1:15" x14ac:dyDescent="0.25">
      <c r="A23" s="61" t="s">
        <v>50</v>
      </c>
      <c r="B23" s="73">
        <v>5</v>
      </c>
      <c r="C23" s="70"/>
      <c r="D23" s="70">
        <v>3</v>
      </c>
      <c r="E23" s="70"/>
      <c r="F23" s="70"/>
      <c r="G23" s="70"/>
      <c r="H23" s="70"/>
      <c r="I23" s="70"/>
      <c r="J23" s="70"/>
      <c r="K23" s="70"/>
      <c r="L23" s="72" t="s">
        <v>94</v>
      </c>
      <c r="M23" s="70"/>
      <c r="N23" s="29"/>
      <c r="O23" s="29"/>
    </row>
    <row r="24" spans="1:15" x14ac:dyDescent="0.25">
      <c r="A24" s="61" t="s">
        <v>51</v>
      </c>
      <c r="B24" s="69">
        <v>4</v>
      </c>
      <c r="C24" s="70"/>
      <c r="D24" s="70"/>
      <c r="E24" s="70"/>
      <c r="F24" s="70"/>
      <c r="G24" s="70"/>
      <c r="H24" s="70" t="s">
        <v>99</v>
      </c>
      <c r="I24" s="70"/>
      <c r="J24" s="70"/>
      <c r="K24" s="70"/>
      <c r="L24" s="72" t="s">
        <v>94</v>
      </c>
      <c r="M24" s="70"/>
      <c r="N24" s="29"/>
      <c r="O24" s="29"/>
    </row>
    <row r="25" spans="1:15" ht="15.75" thickBot="1" x14ac:dyDescent="0.3">
      <c r="A25" s="46" t="s">
        <v>52</v>
      </c>
      <c r="B25" s="69"/>
      <c r="C25" s="70"/>
      <c r="D25" s="70"/>
      <c r="E25" s="70"/>
      <c r="F25" s="70"/>
      <c r="G25" s="70">
        <v>6</v>
      </c>
      <c r="H25" s="70"/>
      <c r="I25" s="70"/>
      <c r="J25" s="70"/>
      <c r="K25" s="70"/>
      <c r="L25" s="71"/>
      <c r="M25" s="70"/>
      <c r="N25" s="29"/>
      <c r="O25" s="29"/>
    </row>
    <row r="26" spans="1:15" ht="15.75" thickBot="1" x14ac:dyDescent="0.3">
      <c r="A26" s="51"/>
      <c r="B26" s="52">
        <v>11</v>
      </c>
      <c r="C26" s="52">
        <f t="shared" ref="C26:O26" si="0">SUM(C7:C25)</f>
        <v>0</v>
      </c>
      <c r="D26" s="52">
        <f t="shared" si="0"/>
        <v>14</v>
      </c>
      <c r="E26" s="52">
        <f t="shared" si="0"/>
        <v>0</v>
      </c>
      <c r="F26" s="52">
        <f t="shared" si="0"/>
        <v>0</v>
      </c>
      <c r="G26" s="52">
        <f t="shared" si="0"/>
        <v>37</v>
      </c>
      <c r="H26" s="52" t="s">
        <v>101</v>
      </c>
      <c r="I26" s="52">
        <f t="shared" si="0"/>
        <v>0</v>
      </c>
      <c r="J26" s="52">
        <f t="shared" si="0"/>
        <v>0</v>
      </c>
      <c r="K26" s="52">
        <f t="shared" si="0"/>
        <v>0</v>
      </c>
      <c r="L26" s="52">
        <v>2</v>
      </c>
      <c r="M26" s="52">
        <f t="shared" si="0"/>
        <v>0</v>
      </c>
      <c r="N26" s="52">
        <f t="shared" si="0"/>
        <v>0</v>
      </c>
      <c r="O26" s="52">
        <f t="shared" si="0"/>
        <v>0</v>
      </c>
    </row>
    <row r="28" spans="1:15" s="15" customFormat="1" ht="36.75" customHeight="1" x14ac:dyDescent="0.25"/>
  </sheetData>
  <mergeCells count="5">
    <mergeCell ref="B4:O4"/>
    <mergeCell ref="M5:N5"/>
    <mergeCell ref="A4:A6"/>
    <mergeCell ref="B5:H5"/>
    <mergeCell ref="I5:L5"/>
  </mergeCells>
  <pageMargins left="0.23622047244094491" right="0.23622047244094491" top="0.15748031496062992" bottom="0.15748031496062992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čerpání finance </vt:lpstr>
      <vt:lpstr>výsledky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cup032</cp:lastModifiedBy>
  <cp:lastPrinted>2014-01-24T14:30:57Z</cp:lastPrinted>
  <dcterms:created xsi:type="dcterms:W3CDTF">2011-01-12T08:08:50Z</dcterms:created>
  <dcterms:modified xsi:type="dcterms:W3CDTF">2014-02-05T13:27:21Z</dcterms:modified>
</cp:coreProperties>
</file>