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K16" i="1" l="1"/>
  <c r="L16" i="1"/>
  <c r="D18" i="5" l="1"/>
  <c r="I16" i="1" l="1"/>
  <c r="J16" i="1"/>
  <c r="D16" i="1" l="1"/>
  <c r="E18" i="5"/>
  <c r="F18" i="5"/>
  <c r="G18" i="5"/>
  <c r="H18" i="5"/>
  <c r="I18" i="5"/>
  <c r="J18" i="5"/>
  <c r="O18" i="5"/>
  <c r="P18" i="5"/>
  <c r="Q18" i="5"/>
  <c r="K18" i="5"/>
  <c r="L18" i="5"/>
  <c r="M18" i="5"/>
  <c r="N18" i="5"/>
  <c r="H16" i="1" l="1"/>
  <c r="G16" i="1"/>
  <c r="F16" i="1"/>
  <c r="E16" i="1" l="1"/>
</calcChain>
</file>

<file path=xl/sharedStrings.xml><?xml version="1.0" encoding="utf-8"?>
<sst xmlns="http://schemas.openxmlformats.org/spreadsheetml/2006/main" count="108" uniqueCount="83">
  <si>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</si>
  <si>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</si>
  <si>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</si>
  <si>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</si>
  <si>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</si>
  <si>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</si>
  <si>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</si>
  <si>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</si>
  <si>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</si>
  <si>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</si>
  <si>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</si>
  <si>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</si>
  <si>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</si>
  <si>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</si>
  <si>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</si>
  <si>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</si>
  <si>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</si>
  <si>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</si>
  <si>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</si>
  <si>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</si>
  <si>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</si>
  <si>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</si>
  <si>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</si>
  <si>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</si>
  <si>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</si>
  <si>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</si>
  <si>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kde s1 až s12 je počet studentů prasujících v projektu v 1. až 12. měsíci  (s1 počet studentů pracujících v lednu atd.)</t>
  </si>
  <si>
    <t>kde z1 až z12 je počet zaměstnanců prasujících v projektu v 1. až 12. měsíci  (z1 počet studentů pracujících v lednu atd.)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</si>
  <si>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</si>
  <si>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</si>
  <si>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</si>
  <si>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</si>
  <si>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</si>
  <si>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</si>
  <si>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SP2013/28</t>
  </si>
  <si>
    <t>Výbušnost práškových barev v lakovacích kabinách</t>
  </si>
  <si>
    <t>Ing. Eva Veličková</t>
  </si>
  <si>
    <t>SP2013/152</t>
  </si>
  <si>
    <t>Vymezení kritérií a jejich implementace při určování kritičnosti prvků dopravní infrastruktury</t>
  </si>
  <si>
    <t>Ing. Petr Rostek</t>
  </si>
  <si>
    <t>SP2013/153</t>
  </si>
  <si>
    <t>Optimalizace procesu rozviování prachů na výbuchovém autoklávu VA-250 s využitím normou definovaných rozviřovačů prachu</t>
  </si>
  <si>
    <t>Ing. Petr Lepík</t>
  </si>
  <si>
    <t>SP2013/158</t>
  </si>
  <si>
    <t>Komparativní hodnocení rizik z kontaminace pracovního prostředí částicemi svářečských dýmů na základě frakční fyz-chem. analýzy ultrajemných a nanorozměrných polétavých částic svář.dýmů</t>
  </si>
  <si>
    <t>Dipl. Ing. Vladimír Mička</t>
  </si>
  <si>
    <t>SP2013/177</t>
  </si>
  <si>
    <t>Posouzení experimentálních a simulačních možností řešení objektové evakuace při mimořádných situacích</t>
  </si>
  <si>
    <t>Ing. Kristýna Kutilová</t>
  </si>
  <si>
    <t>SP2013/187</t>
  </si>
  <si>
    <t>Experimentální výzkum chování textilií a celých materiálových sestav zásahového oděvu v různých podmínkách tepelné zátěže a dalších parametrů prostředí a stanovení limitů použití zásah.oděvů jak z hlediska použitých mater., tak i komfortu hasiče</t>
  </si>
  <si>
    <t>Ing. Eva Strakošová</t>
  </si>
  <si>
    <t>SP2013/195</t>
  </si>
  <si>
    <t>Výběr struktury dat vypovídající o potřebě zabezpečení území MSK jednotkami požární ochrany</t>
  </si>
  <si>
    <t>Ing. Jan Ondruch</t>
  </si>
  <si>
    <t>SP2013/196</t>
  </si>
  <si>
    <t>Potřebnost a perspektivy komunikace o rizicích v rámci ochrany obyvatelstva před katastrofami</t>
  </si>
  <si>
    <t>Ing. Barbora Baudišová</t>
  </si>
  <si>
    <t>SP2013/198</t>
  </si>
  <si>
    <t>Koncentrace nanočástic v ovzduší Ostravska a porovnání s PM10 a PM2,5 s ohledem na rizika pro zdraví v závislosti na meteorologických podmínkách</t>
  </si>
  <si>
    <t>Ing. Zdeňka Kaličáková</t>
  </si>
  <si>
    <t>SP2013/199</t>
  </si>
  <si>
    <t>Emise nanočástic z malých spalovacích zařízení s ohledem na distribuci škodlivin</t>
  </si>
  <si>
    <t>Ing. Vendula Drastichová</t>
  </si>
  <si>
    <t>SP2013/201</t>
  </si>
  <si>
    <t>Management rizik nanomateriálů s obsahem kovů v pracovním prostředí a možnosti využití imunologických testů k hodnocení jejich nebezpečnosti</t>
  </si>
  <si>
    <t>Ing. Táňa Brzicová</t>
  </si>
  <si>
    <t>Fakulta bezpečnostního inženýrství</t>
  </si>
  <si>
    <t>D - příspěvek ve sborníku v databázi WoS nebo SCOPUS</t>
  </si>
  <si>
    <t xml:space="preserve">B-odborná kniha </t>
  </si>
  <si>
    <t>Příspěvky na konferencích nepublikované</t>
  </si>
  <si>
    <t>2013 (2 ks), 2014 (2 ks)</t>
  </si>
  <si>
    <t>30.12.2013</t>
  </si>
  <si>
    <t>30.12.2014</t>
  </si>
  <si>
    <t>30.12.2015</t>
  </si>
  <si>
    <t>30.12.2016</t>
  </si>
  <si>
    <t>30.12.2017</t>
  </si>
  <si>
    <t>30.12.2018</t>
  </si>
  <si>
    <t>30.12.2019</t>
  </si>
  <si>
    <t>30.12.2020</t>
  </si>
  <si>
    <t>30.12.2021</t>
  </si>
  <si>
    <t>30.12.2022</t>
  </si>
  <si>
    <t>30.12.2023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</si>
</sst>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5" borderId="0" xfId="3" applyAlignment="1">
      <alignment horizontal="center" vertical="center"/>
    </xf>
    <xf numFmtId="0" fontId="9" fillId="4" borderId="0" xfId="2" applyAlignment="1">
      <alignment horizontal="center" vertical="center"/>
    </xf>
    <xf numFmtId="0" fontId="10" fillId="5" borderId="7" xfId="3" applyBorder="1" applyAlignment="1">
      <alignment horizontal="center" vertical="center"/>
    </xf>
    <xf numFmtId="0" fontId="10" fillId="5" borderId="6" xfId="3" applyBorder="1" applyAlignment="1">
      <alignment horizontal="center" vertical="center"/>
    </xf>
    <xf numFmtId="0" fontId="9" fillId="4" borderId="31" xfId="2" applyBorder="1" applyAlignment="1">
      <alignment horizontal="center" vertical="center"/>
    </xf>
    <xf numFmtId="0" fontId="11" fillId="6" borderId="6" xfId="4" applyBorder="1" applyAlignment="1">
      <alignment horizontal="center" vertical="center"/>
    </xf>
    <xf numFmtId="0" fontId="9" fillId="4" borderId="6" xfId="2" applyBorder="1" applyAlignment="1">
      <alignment horizontal="center" vertical="center"/>
    </xf>
    <xf numFmtId="0" fontId="10" fillId="5" borderId="6" xfId="3" applyBorder="1" applyAlignment="1">
      <alignment horizontal="center" vertical="center" wrapText="1"/>
    </xf>
    <xf numFmtId="0" fontId="10" fillId="5" borderId="21" xfId="3" applyBorder="1" applyAlignment="1">
      <alignment horizontal="center" vertical="center"/>
    </xf>
    <xf numFmtId="0" fontId="10" fillId="5" borderId="30" xfId="3" applyBorder="1" applyAlignment="1">
      <alignment horizontal="center" vertical="center"/>
    </xf>
    <xf numFmtId="0" fontId="11" fillId="6" borderId="0" xfId="4" applyAlignment="1">
      <alignment vertical="center"/>
    </xf>
    <xf numFmtId="0" fontId="0" fillId="0" borderId="0" xfId="0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164" fontId="13" fillId="0" borderId="13" xfId="0" applyNumberFormat="1" applyFont="1" applyFill="1" applyBorder="1" applyAlignment="1">
      <alignment horizontal="center" vertical="center"/>
    </xf>
    <xf numFmtId="164" fontId="14" fillId="0" borderId="13" xfId="0" applyNumberFormat="1" applyFont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49" fontId="14" fillId="0" borderId="14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164" fontId="13" fillId="0" borderId="6" xfId="0" applyNumberFormat="1" applyFont="1" applyFill="1" applyBorder="1" applyAlignment="1">
      <alignment horizontal="center" vertical="center"/>
    </xf>
    <xf numFmtId="164" fontId="14" fillId="0" borderId="6" xfId="0" applyNumberFormat="1" applyFont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164" fontId="14" fillId="2" borderId="10" xfId="0" applyNumberFormat="1" applyFont="1" applyFill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12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12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…+𝑠12)/12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12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12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(𝑧1+𝑧2…+𝑧12)/12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topLeftCell="A13" zoomScaleNormal="100" workbookViewId="0">
      <selection activeCell="K16" sqref="K16:L16"/>
    </sheetView>
  </sheetViews>
  <sheetFormatPr defaultColWidth="9.140625" defaultRowHeight="15" x14ac:dyDescent="0.25"/>
  <cols>
    <col min="1" max="1" width="16.140625" style="3" customWidth="1"/>
    <col min="2" max="2" width="30.85546875" style="3" customWidth="1"/>
    <col min="3" max="3" width="19.140625" style="3" customWidth="1"/>
    <col min="4" max="4" width="12.42578125" style="3" customWidth="1"/>
    <col min="5" max="5" width="18.85546875" style="3" customWidth="1"/>
    <col min="6" max="6" width="10" style="4" customWidth="1"/>
    <col min="7" max="7" width="15.140625" style="3" customWidth="1"/>
    <col min="8" max="9" width="18" style="3" customWidth="1"/>
    <col min="10" max="10" width="17.28515625" style="3" customWidth="1"/>
    <col min="11" max="12" width="12.5703125" style="3" customWidth="1"/>
    <col min="13" max="13" width="14.7109375" style="3" customWidth="1"/>
    <col min="14" max="14" width="17.7109375" style="3" customWidth="1"/>
    <col min="15" max="15" width="43" style="3" customWidth="1"/>
    <col min="16" max="16" width="12.85546875" style="3" customWidth="1"/>
    <col min="17" max="17" width="18.140625" style="3" customWidth="1"/>
    <col min="18" max="16384" width="9.140625" style="3"/>
  </cols>
  <sheetData>
    <row r="1" spans="1:18" x14ac:dyDescent="0.25">
      <c r="C1" s="16" t="s">
        <v>67</v>
      </c>
    </row>
    <row r="2" spans="1:18" ht="18.75" x14ac:dyDescent="0.25">
      <c r="A2" s="2" t="s">
        <v>14</v>
      </c>
    </row>
    <row r="3" spans="1:18" ht="30" customHeight="1" thickBot="1" x14ac:dyDescent="0.3">
      <c r="H3" s="1"/>
      <c r="I3" s="1"/>
      <c r="J3" s="1"/>
      <c r="K3" s="1"/>
      <c r="L3" s="1"/>
    </row>
    <row r="4" spans="1:18" ht="65.099999999999994" customHeight="1" thickBot="1" x14ac:dyDescent="0.3">
      <c r="A4" s="60" t="s">
        <v>0</v>
      </c>
      <c r="B4" s="60" t="s">
        <v>1</v>
      </c>
      <c r="C4" s="61" t="s">
        <v>2</v>
      </c>
      <c r="D4" s="62" t="s">
        <v>3</v>
      </c>
      <c r="E4" s="62" t="s">
        <v>4</v>
      </c>
      <c r="F4" s="62" t="s">
        <v>5</v>
      </c>
      <c r="G4" s="62" t="s">
        <v>12</v>
      </c>
      <c r="H4" s="62" t="s">
        <v>29</v>
      </c>
      <c r="I4" s="62" t="s">
        <v>30</v>
      </c>
      <c r="J4" s="62" t="s">
        <v>13</v>
      </c>
      <c r="K4" s="62" t="s">
        <v>25</v>
      </c>
      <c r="L4" s="62" t="s">
        <v>28</v>
      </c>
      <c r="M4" s="62" t="s">
        <v>6</v>
      </c>
      <c r="N4" s="5"/>
      <c r="O4" s="6"/>
      <c r="P4" s="6"/>
      <c r="Q4" s="6"/>
      <c r="R4" s="6"/>
    </row>
    <row r="5" spans="1:18" ht="34.5" customHeight="1" thickBot="1" x14ac:dyDescent="0.3">
      <c r="A5" s="63" t="s">
        <v>34</v>
      </c>
      <c r="B5" s="64" t="s">
        <v>35</v>
      </c>
      <c r="C5" s="64" t="s">
        <v>36</v>
      </c>
      <c r="D5" s="65">
        <v>0</v>
      </c>
      <c r="E5" s="65">
        <v>90200</v>
      </c>
      <c r="F5" s="66">
        <v>54000</v>
      </c>
      <c r="G5" s="67">
        <v>54000</v>
      </c>
      <c r="H5" s="68">
        <v>4</v>
      </c>
      <c r="I5" s="68">
        <v>2</v>
      </c>
      <c r="J5" s="68">
        <v>2</v>
      </c>
      <c r="K5" s="69">
        <v>2</v>
      </c>
      <c r="L5" s="69">
        <v>2</v>
      </c>
      <c r="M5" s="70" t="s">
        <v>72</v>
      </c>
    </row>
    <row r="6" spans="1:18" ht="51.75" thickBot="1" x14ac:dyDescent="0.3">
      <c r="A6" s="71" t="s">
        <v>37</v>
      </c>
      <c r="B6" s="72" t="s">
        <v>38</v>
      </c>
      <c r="C6" s="72" t="s">
        <v>39</v>
      </c>
      <c r="D6" s="73">
        <v>0</v>
      </c>
      <c r="E6" s="73">
        <v>99000</v>
      </c>
      <c r="F6" s="74">
        <v>63000</v>
      </c>
      <c r="G6" s="75">
        <v>63000</v>
      </c>
      <c r="H6" s="76">
        <v>4</v>
      </c>
      <c r="I6" s="76">
        <v>3</v>
      </c>
      <c r="J6" s="76">
        <v>3</v>
      </c>
      <c r="K6" s="77">
        <v>2</v>
      </c>
      <c r="L6" s="77">
        <v>0.75</v>
      </c>
      <c r="M6" s="70" t="s">
        <v>73</v>
      </c>
    </row>
    <row r="7" spans="1:18" ht="42.75" customHeight="1" thickBot="1" x14ac:dyDescent="0.3">
      <c r="A7" s="71" t="s">
        <v>40</v>
      </c>
      <c r="B7" s="72" t="s">
        <v>41</v>
      </c>
      <c r="C7" s="72" t="s">
        <v>42</v>
      </c>
      <c r="D7" s="73">
        <v>0</v>
      </c>
      <c r="E7" s="73">
        <v>143000</v>
      </c>
      <c r="F7" s="74">
        <v>53000</v>
      </c>
      <c r="G7" s="75">
        <v>53000</v>
      </c>
      <c r="H7" s="76">
        <v>8</v>
      </c>
      <c r="I7" s="76">
        <v>5</v>
      </c>
      <c r="J7" s="76">
        <v>5</v>
      </c>
      <c r="K7" s="77">
        <v>2.75</v>
      </c>
      <c r="L7" s="77">
        <v>2.25</v>
      </c>
      <c r="M7" s="70" t="s">
        <v>74</v>
      </c>
      <c r="O7" s="47" t="s">
        <v>26</v>
      </c>
      <c r="P7" s="47"/>
    </row>
    <row r="8" spans="1:18" ht="90" thickBot="1" x14ac:dyDescent="0.3">
      <c r="A8" s="71" t="s">
        <v>43</v>
      </c>
      <c r="B8" s="72" t="s">
        <v>44</v>
      </c>
      <c r="C8" s="72" t="s">
        <v>45</v>
      </c>
      <c r="D8" s="73">
        <v>0</v>
      </c>
      <c r="E8" s="73">
        <v>111800</v>
      </c>
      <c r="F8" s="74">
        <v>29500</v>
      </c>
      <c r="G8" s="75">
        <v>29500</v>
      </c>
      <c r="H8" s="76">
        <v>3</v>
      </c>
      <c r="I8" s="76">
        <v>3</v>
      </c>
      <c r="J8" s="76">
        <v>3</v>
      </c>
      <c r="K8" s="77">
        <v>2.2000000000000002</v>
      </c>
      <c r="L8" s="77">
        <v>0</v>
      </c>
      <c r="M8" s="70" t="s">
        <v>75</v>
      </c>
      <c r="O8" s="47"/>
      <c r="P8" s="47"/>
    </row>
    <row r="9" spans="1:18" ht="51.75" thickBot="1" x14ac:dyDescent="0.3">
      <c r="A9" s="71" t="s">
        <v>46</v>
      </c>
      <c r="B9" s="72" t="s">
        <v>47</v>
      </c>
      <c r="C9" s="72" t="s">
        <v>48</v>
      </c>
      <c r="D9" s="73">
        <v>0</v>
      </c>
      <c r="E9" s="73">
        <v>114000</v>
      </c>
      <c r="F9" s="73">
        <v>33000</v>
      </c>
      <c r="G9" s="73">
        <v>33000</v>
      </c>
      <c r="H9" s="78">
        <v>6</v>
      </c>
      <c r="I9" s="78">
        <v>4</v>
      </c>
      <c r="J9" s="78">
        <v>4</v>
      </c>
      <c r="K9" s="78">
        <v>2</v>
      </c>
      <c r="L9" s="78">
        <v>1.5</v>
      </c>
      <c r="M9" s="70" t="s">
        <v>76</v>
      </c>
    </row>
    <row r="10" spans="1:18" ht="115.5" thickBot="1" x14ac:dyDescent="0.3">
      <c r="A10" s="71" t="s">
        <v>49</v>
      </c>
      <c r="B10" s="72" t="s">
        <v>50</v>
      </c>
      <c r="C10" s="72" t="s">
        <v>51</v>
      </c>
      <c r="D10" s="73">
        <v>0</v>
      </c>
      <c r="E10" s="73">
        <v>173000</v>
      </c>
      <c r="F10" s="74">
        <v>54500</v>
      </c>
      <c r="G10" s="75">
        <v>54500</v>
      </c>
      <c r="H10" s="76">
        <v>7</v>
      </c>
      <c r="I10" s="76">
        <v>5</v>
      </c>
      <c r="J10" s="76">
        <v>5</v>
      </c>
      <c r="K10" s="77">
        <v>2.0830000000000002</v>
      </c>
      <c r="L10" s="77">
        <v>1.5</v>
      </c>
      <c r="M10" s="70" t="s">
        <v>77</v>
      </c>
      <c r="N10" s="7"/>
      <c r="O10" s="7"/>
    </row>
    <row r="11" spans="1:18" ht="51.75" thickBot="1" x14ac:dyDescent="0.3">
      <c r="A11" s="71" t="s">
        <v>52</v>
      </c>
      <c r="B11" s="72" t="s">
        <v>53</v>
      </c>
      <c r="C11" s="72" t="s">
        <v>54</v>
      </c>
      <c r="D11" s="73">
        <v>0</v>
      </c>
      <c r="E11" s="73">
        <v>74000</v>
      </c>
      <c r="F11" s="74">
        <v>54000</v>
      </c>
      <c r="G11" s="75">
        <v>54000</v>
      </c>
      <c r="H11" s="79">
        <v>4</v>
      </c>
      <c r="I11" s="79">
        <v>2</v>
      </c>
      <c r="J11" s="79">
        <v>2</v>
      </c>
      <c r="K11" s="80">
        <v>1.5</v>
      </c>
      <c r="L11" s="80">
        <v>1.5</v>
      </c>
      <c r="M11" s="70" t="s">
        <v>78</v>
      </c>
      <c r="N11" s="7"/>
      <c r="O11" s="7"/>
    </row>
    <row r="12" spans="1:18" ht="51.75" thickBot="1" x14ac:dyDescent="0.3">
      <c r="A12" s="71" t="s">
        <v>55</v>
      </c>
      <c r="B12" s="72" t="s">
        <v>56</v>
      </c>
      <c r="C12" s="72" t="s">
        <v>57</v>
      </c>
      <c r="D12" s="73">
        <v>0</v>
      </c>
      <c r="E12" s="73">
        <v>82400</v>
      </c>
      <c r="F12" s="74">
        <v>54000</v>
      </c>
      <c r="G12" s="75">
        <v>54000</v>
      </c>
      <c r="H12" s="79">
        <v>5</v>
      </c>
      <c r="I12" s="79">
        <v>3</v>
      </c>
      <c r="J12" s="79">
        <v>3</v>
      </c>
      <c r="K12" s="80">
        <v>3</v>
      </c>
      <c r="L12" s="80">
        <v>0</v>
      </c>
      <c r="M12" s="70" t="s">
        <v>79</v>
      </c>
      <c r="N12" s="7"/>
      <c r="O12" s="47" t="s">
        <v>27</v>
      </c>
      <c r="P12" s="47"/>
    </row>
    <row r="13" spans="1:18" ht="64.5" thickBot="1" x14ac:dyDescent="0.3">
      <c r="A13" s="71" t="s">
        <v>58</v>
      </c>
      <c r="B13" s="72" t="s">
        <v>59</v>
      </c>
      <c r="C13" s="72" t="s">
        <v>60</v>
      </c>
      <c r="D13" s="73">
        <v>0</v>
      </c>
      <c r="E13" s="73">
        <v>144300</v>
      </c>
      <c r="F13" s="74">
        <v>78200</v>
      </c>
      <c r="G13" s="75">
        <v>78200</v>
      </c>
      <c r="H13" s="76">
        <v>5</v>
      </c>
      <c r="I13" s="76">
        <v>4</v>
      </c>
      <c r="J13" s="76">
        <v>4</v>
      </c>
      <c r="K13" s="77">
        <v>3.2</v>
      </c>
      <c r="L13" s="77">
        <v>0.25</v>
      </c>
      <c r="M13" s="70" t="s">
        <v>80</v>
      </c>
      <c r="N13" s="7"/>
      <c r="O13" s="47"/>
      <c r="P13" s="47"/>
    </row>
    <row r="14" spans="1:18" ht="39" thickBot="1" x14ac:dyDescent="0.3">
      <c r="A14" s="71" t="s">
        <v>61</v>
      </c>
      <c r="B14" s="72" t="s">
        <v>62</v>
      </c>
      <c r="C14" s="72" t="s">
        <v>63</v>
      </c>
      <c r="D14" s="73">
        <v>0</v>
      </c>
      <c r="E14" s="73">
        <v>156500</v>
      </c>
      <c r="F14" s="74">
        <v>40500</v>
      </c>
      <c r="G14" s="75">
        <v>40500</v>
      </c>
      <c r="H14" s="76">
        <v>4</v>
      </c>
      <c r="I14" s="76">
        <v>2</v>
      </c>
      <c r="J14" s="76">
        <v>2</v>
      </c>
      <c r="K14" s="77">
        <v>2</v>
      </c>
      <c r="L14" s="77">
        <v>2</v>
      </c>
      <c r="M14" s="70" t="s">
        <v>81</v>
      </c>
      <c r="N14" s="7"/>
      <c r="O14" s="7"/>
    </row>
    <row r="15" spans="1:18" ht="77.25" thickBot="1" x14ac:dyDescent="0.3">
      <c r="A15" s="71" t="s">
        <v>64</v>
      </c>
      <c r="B15" s="72" t="s">
        <v>65</v>
      </c>
      <c r="C15" s="72" t="s">
        <v>66</v>
      </c>
      <c r="D15" s="73">
        <v>0</v>
      </c>
      <c r="E15" s="73">
        <v>195800</v>
      </c>
      <c r="F15" s="74">
        <v>42000</v>
      </c>
      <c r="G15" s="75">
        <v>42000</v>
      </c>
      <c r="H15" s="76">
        <v>4</v>
      </c>
      <c r="I15" s="76">
        <v>2</v>
      </c>
      <c r="J15" s="76">
        <v>2</v>
      </c>
      <c r="K15" s="77">
        <v>2</v>
      </c>
      <c r="L15" s="77">
        <v>2</v>
      </c>
      <c r="M15" s="70" t="s">
        <v>82</v>
      </c>
      <c r="N15" s="7"/>
      <c r="O15" s="7"/>
    </row>
    <row r="16" spans="1:18" ht="15.75" thickBot="1" x14ac:dyDescent="0.3">
      <c r="A16" s="81" t="s">
        <v>11</v>
      </c>
      <c r="B16" s="82"/>
      <c r="C16" s="82"/>
      <c r="D16" s="83">
        <f>SUM(D5:D15)</f>
        <v>0</v>
      </c>
      <c r="E16" s="83">
        <f>SUM(E5:E15)</f>
        <v>1384000</v>
      </c>
      <c r="F16" s="84">
        <f>SUM(F5:F15)</f>
        <v>555700</v>
      </c>
      <c r="G16" s="84">
        <f>SUM(G5:G15)</f>
        <v>555700</v>
      </c>
      <c r="H16" s="85">
        <f>SUM(H5:H15)</f>
        <v>54</v>
      </c>
      <c r="I16" s="85">
        <f>SUM(I5:I15)</f>
        <v>35</v>
      </c>
      <c r="J16" s="85">
        <f>SUM(J5:J15)</f>
        <v>35</v>
      </c>
      <c r="K16" s="85">
        <f t="shared" ref="K16:L16" si="0">SUM(K5:K15)</f>
        <v>24.733000000000001</v>
      </c>
      <c r="L16" s="85">
        <f t="shared" si="0"/>
        <v>13.75</v>
      </c>
      <c r="M16" s="86"/>
    </row>
    <row r="18" spans="2:8" x14ac:dyDescent="0.25">
      <c r="H18" s="3" t="s">
        <v>24</v>
      </c>
    </row>
    <row r="19" spans="2:8" x14ac:dyDescent="0.25">
      <c r="B19" s="8"/>
    </row>
    <row r="22" spans="2:8" x14ac:dyDescent="0.25">
      <c r="B22" s="4"/>
    </row>
  </sheetData>
  <mergeCells count="2">
    <mergeCell ref="O12:P13"/>
    <mergeCell ref="O7:P8"/>
  </mergeCells>
  <pageMargins left="0.25" right="0.25" top="0.75" bottom="0.75" header="0.3" footer="0.3"/>
  <pageSetup paperSize="9" scale="6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2"/>
  <sheetViews>
    <sheetView zoomScaleNormal="100" workbookViewId="0"/>
  </sheetViews>
  <sheetFormatPr defaultColWidth="9.140625" defaultRowHeight="15" x14ac:dyDescent="0.25"/>
  <cols>
    <col min="1" max="1" width="2.28515625" style="3" customWidth="1"/>
    <col min="2" max="3" width="19.42578125" style="3" customWidth="1"/>
    <col min="4" max="4" width="6.85546875" style="3" customWidth="1"/>
    <col min="5" max="6" width="6.7109375" style="3" customWidth="1"/>
    <col min="7" max="7" width="11.28515625" style="3" customWidth="1"/>
    <col min="8" max="8" width="10.7109375" style="3" customWidth="1"/>
    <col min="9" max="9" width="14.85546875" style="3" customWidth="1"/>
    <col min="10" max="10" width="10.85546875" style="3" customWidth="1"/>
    <col min="11" max="11" width="13.140625" style="3" customWidth="1"/>
    <col min="12" max="12" width="13.28515625" style="3" customWidth="1"/>
    <col min="13" max="13" width="12.28515625" style="3" customWidth="1"/>
    <col min="14" max="14" width="6.28515625" style="3" customWidth="1"/>
    <col min="15" max="15" width="9.7109375" style="3" customWidth="1"/>
    <col min="16" max="16" width="9.85546875" style="3" customWidth="1"/>
    <col min="17" max="17" width="10.28515625" style="3" customWidth="1"/>
    <col min="18" max="16384" width="9.140625" style="3"/>
  </cols>
  <sheetData>
    <row r="2" spans="2:17" ht="18.75" x14ac:dyDescent="0.25">
      <c r="B2" s="2" t="s">
        <v>14</v>
      </c>
      <c r="C2" s="2"/>
    </row>
    <row r="3" spans="2:17" ht="15.6" thickBot="1" x14ac:dyDescent="0.35"/>
    <row r="4" spans="2:17" ht="15.75" thickBot="1" x14ac:dyDescent="0.3">
      <c r="B4" s="53" t="s">
        <v>10</v>
      </c>
      <c r="C4" s="53" t="s">
        <v>2</v>
      </c>
      <c r="D4" s="50" t="s">
        <v>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</row>
    <row r="5" spans="2:17" ht="15.75" thickBot="1" x14ac:dyDescent="0.3">
      <c r="B5" s="54"/>
      <c r="C5" s="58"/>
      <c r="D5" s="50" t="s">
        <v>8</v>
      </c>
      <c r="E5" s="51"/>
      <c r="F5" s="51"/>
      <c r="G5" s="51"/>
      <c r="H5" s="51"/>
      <c r="I5" s="51"/>
      <c r="J5" s="52"/>
      <c r="K5" s="56" t="s">
        <v>33</v>
      </c>
      <c r="L5" s="56"/>
      <c r="M5" s="56"/>
      <c r="N5" s="57"/>
      <c r="O5" s="50" t="s">
        <v>7</v>
      </c>
      <c r="P5" s="52"/>
      <c r="Q5" s="25"/>
    </row>
    <row r="6" spans="2:17" ht="60.75" thickBot="1" x14ac:dyDescent="0.3">
      <c r="B6" s="55"/>
      <c r="C6" s="59"/>
      <c r="D6" s="12" t="s">
        <v>15</v>
      </c>
      <c r="E6" s="13" t="s">
        <v>16</v>
      </c>
      <c r="F6" s="13" t="s">
        <v>17</v>
      </c>
      <c r="G6" s="14" t="s">
        <v>69</v>
      </c>
      <c r="H6" s="14" t="s">
        <v>18</v>
      </c>
      <c r="I6" s="14" t="s">
        <v>68</v>
      </c>
      <c r="J6" s="27" t="s">
        <v>31</v>
      </c>
      <c r="K6" s="28" t="s">
        <v>21</v>
      </c>
      <c r="L6" s="14" t="s">
        <v>70</v>
      </c>
      <c r="M6" s="14" t="s">
        <v>22</v>
      </c>
      <c r="N6" s="15" t="s">
        <v>23</v>
      </c>
      <c r="O6" s="14" t="s">
        <v>19</v>
      </c>
      <c r="P6" s="14" t="s">
        <v>20</v>
      </c>
      <c r="Q6" s="27" t="s">
        <v>32</v>
      </c>
    </row>
    <row r="7" spans="2:17" ht="20.100000000000001" customHeight="1" x14ac:dyDescent="0.25">
      <c r="B7" s="10" t="s">
        <v>34</v>
      </c>
      <c r="C7" s="26" t="s">
        <v>36</v>
      </c>
      <c r="D7" s="17"/>
      <c r="E7" s="18"/>
      <c r="F7" s="44">
        <v>1</v>
      </c>
      <c r="G7" s="18"/>
      <c r="H7" s="18"/>
      <c r="I7" s="18"/>
      <c r="J7" s="19"/>
      <c r="K7" s="45">
        <v>1</v>
      </c>
      <c r="L7" s="18"/>
      <c r="M7" s="18"/>
      <c r="N7" s="19"/>
      <c r="O7" s="18"/>
      <c r="P7" s="18"/>
      <c r="Q7" s="19"/>
    </row>
    <row r="8" spans="2:17" ht="20.100000000000001" customHeight="1" x14ac:dyDescent="0.3">
      <c r="B8" s="11" t="s">
        <v>37</v>
      </c>
      <c r="C8" s="11" t="s">
        <v>39</v>
      </c>
      <c r="D8" s="20"/>
      <c r="E8" s="21"/>
      <c r="F8" s="41">
        <v>4</v>
      </c>
      <c r="G8" s="21"/>
      <c r="H8" s="21"/>
      <c r="I8" s="21"/>
      <c r="J8" s="22"/>
      <c r="K8" s="40">
        <v>4</v>
      </c>
      <c r="L8" s="21"/>
      <c r="M8" s="21"/>
      <c r="N8" s="22"/>
      <c r="O8" s="39">
        <v>1</v>
      </c>
      <c r="P8" s="39">
        <v>1</v>
      </c>
      <c r="Q8" s="22"/>
    </row>
    <row r="9" spans="2:17" ht="20.100000000000001" customHeight="1" x14ac:dyDescent="0.25">
      <c r="B9" s="11" t="s">
        <v>40</v>
      </c>
      <c r="C9" s="11" t="s">
        <v>42</v>
      </c>
      <c r="D9" s="20"/>
      <c r="E9" s="39">
        <v>1</v>
      </c>
      <c r="F9" s="21"/>
      <c r="G9" s="21"/>
      <c r="H9" s="21"/>
      <c r="I9" s="42">
        <v>1</v>
      </c>
      <c r="J9" s="22"/>
      <c r="K9" s="40">
        <v>2</v>
      </c>
      <c r="L9" s="21"/>
      <c r="M9" s="21"/>
      <c r="N9" s="22"/>
      <c r="O9" s="39">
        <v>1</v>
      </c>
      <c r="P9" s="39">
        <v>1</v>
      </c>
      <c r="Q9" s="22"/>
    </row>
    <row r="10" spans="2:17" ht="20.100000000000001" customHeight="1" x14ac:dyDescent="0.25">
      <c r="B10" s="11" t="s">
        <v>43</v>
      </c>
      <c r="C10" s="11" t="s">
        <v>45</v>
      </c>
      <c r="D10" s="23"/>
      <c r="E10" s="24"/>
      <c r="F10" s="24"/>
      <c r="G10" s="21"/>
      <c r="H10" s="21"/>
      <c r="I10" s="21"/>
      <c r="J10" s="22"/>
      <c r="K10" s="40">
        <v>1</v>
      </c>
      <c r="L10" s="42">
        <v>2</v>
      </c>
      <c r="M10" s="21"/>
      <c r="N10" s="22"/>
      <c r="O10" s="21"/>
      <c r="P10" s="21"/>
      <c r="Q10" s="22"/>
    </row>
    <row r="11" spans="2:17" ht="20.100000000000001" customHeight="1" x14ac:dyDescent="0.25">
      <c r="B11" s="11" t="s">
        <v>46</v>
      </c>
      <c r="C11" s="11" t="s">
        <v>48</v>
      </c>
      <c r="D11" s="20"/>
      <c r="E11" s="21"/>
      <c r="F11" s="21"/>
      <c r="G11" s="21"/>
      <c r="H11" s="21"/>
      <c r="I11" s="21"/>
      <c r="J11" s="22"/>
      <c r="K11" s="40">
        <v>1</v>
      </c>
      <c r="L11" s="21"/>
      <c r="M11" s="21"/>
      <c r="N11" s="22"/>
      <c r="O11" s="21"/>
      <c r="P11" s="42">
        <v>2</v>
      </c>
      <c r="Q11" s="22"/>
    </row>
    <row r="12" spans="2:17" ht="20.100000000000001" customHeight="1" x14ac:dyDescent="0.25">
      <c r="B12" s="11" t="s">
        <v>49</v>
      </c>
      <c r="C12" s="11" t="s">
        <v>51</v>
      </c>
      <c r="D12" s="20"/>
      <c r="E12" s="21"/>
      <c r="F12" s="43">
        <v>1</v>
      </c>
      <c r="G12" s="21"/>
      <c r="H12" s="21"/>
      <c r="I12" s="21"/>
      <c r="J12" s="22"/>
      <c r="K12" s="40">
        <v>3</v>
      </c>
      <c r="L12" s="21"/>
      <c r="M12" s="39">
        <v>1</v>
      </c>
      <c r="N12" s="22"/>
      <c r="O12" s="21"/>
      <c r="P12" s="42">
        <v>2</v>
      </c>
      <c r="Q12" s="22"/>
    </row>
    <row r="13" spans="2:17" ht="20.100000000000001" customHeight="1" x14ac:dyDescent="0.3">
      <c r="B13" s="11" t="s">
        <v>52</v>
      </c>
      <c r="C13" s="11" t="s">
        <v>54</v>
      </c>
      <c r="D13" s="20"/>
      <c r="E13" s="21"/>
      <c r="F13" s="21"/>
      <c r="G13" s="21"/>
      <c r="H13" s="21"/>
      <c r="I13" s="21"/>
      <c r="J13" s="22"/>
      <c r="K13" s="40">
        <v>1</v>
      </c>
      <c r="L13" s="21"/>
      <c r="M13" s="21"/>
      <c r="N13" s="22"/>
      <c r="O13" s="21"/>
      <c r="P13" s="21"/>
      <c r="Q13" s="22"/>
    </row>
    <row r="14" spans="2:17" ht="20.100000000000001" customHeight="1" x14ac:dyDescent="0.25">
      <c r="B14" s="11" t="s">
        <v>55</v>
      </c>
      <c r="C14" s="11" t="s">
        <v>57</v>
      </c>
      <c r="D14" s="20"/>
      <c r="E14" s="21"/>
      <c r="F14" s="39">
        <v>1</v>
      </c>
      <c r="G14" s="21"/>
      <c r="H14" s="21"/>
      <c r="I14" s="21"/>
      <c r="J14" s="22"/>
      <c r="K14" s="29"/>
      <c r="L14" s="42">
        <v>1</v>
      </c>
      <c r="M14" s="21"/>
      <c r="N14" s="22"/>
      <c r="O14" s="21"/>
      <c r="P14" s="21"/>
      <c r="Q14" s="22"/>
    </row>
    <row r="15" spans="2:17" ht="20.100000000000001" customHeight="1" x14ac:dyDescent="0.25">
      <c r="B15" s="11" t="s">
        <v>58</v>
      </c>
      <c r="C15" s="11" t="s">
        <v>60</v>
      </c>
      <c r="D15" s="20"/>
      <c r="E15" s="21"/>
      <c r="F15" s="39">
        <v>3</v>
      </c>
      <c r="G15" s="21"/>
      <c r="H15" s="21"/>
      <c r="I15" s="21"/>
      <c r="J15" s="22"/>
      <c r="K15" s="40">
        <v>3</v>
      </c>
      <c r="L15" s="21"/>
      <c r="M15" s="21"/>
      <c r="N15" s="22"/>
      <c r="O15" s="21"/>
      <c r="P15" s="21"/>
      <c r="Q15" s="22"/>
    </row>
    <row r="16" spans="2:17" ht="20.100000000000001" customHeight="1" x14ac:dyDescent="0.25">
      <c r="B16" s="11" t="s">
        <v>61</v>
      </c>
      <c r="C16" s="11" t="s">
        <v>63</v>
      </c>
      <c r="D16" s="38">
        <v>1</v>
      </c>
      <c r="E16" s="21"/>
      <c r="F16" s="21"/>
      <c r="G16" s="21"/>
      <c r="H16" s="21"/>
      <c r="I16" s="21"/>
      <c r="J16" s="22"/>
      <c r="K16" s="40">
        <v>1</v>
      </c>
      <c r="L16" s="42">
        <v>1</v>
      </c>
      <c r="M16" s="21"/>
      <c r="N16" s="22"/>
      <c r="O16" s="21"/>
      <c r="P16" s="21"/>
      <c r="Q16" s="22"/>
    </row>
    <row r="17" spans="2:17" ht="20.100000000000001" customHeight="1" thickBot="1" x14ac:dyDescent="0.3">
      <c r="B17" s="11" t="s">
        <v>64</v>
      </c>
      <c r="C17" s="11" t="s">
        <v>66</v>
      </c>
      <c r="D17" s="38">
        <v>2</v>
      </c>
      <c r="E17" s="21"/>
      <c r="F17" s="21"/>
      <c r="G17" s="21"/>
      <c r="H17" s="21"/>
      <c r="I17" s="21"/>
      <c r="J17" s="22"/>
      <c r="K17" s="29"/>
      <c r="L17" s="42">
        <v>2</v>
      </c>
      <c r="M17" s="21"/>
      <c r="N17" s="22"/>
      <c r="O17" s="21"/>
      <c r="P17" s="21"/>
      <c r="Q17" s="22"/>
    </row>
    <row r="18" spans="2:17" s="35" customFormat="1" ht="20.100000000000001" customHeight="1" thickBot="1" x14ac:dyDescent="0.35">
      <c r="B18" s="48" t="s">
        <v>11</v>
      </c>
      <c r="C18" s="49"/>
      <c r="D18" s="30">
        <f t="shared" ref="D18:Q18" si="0">SUM(D7:D17)</f>
        <v>3</v>
      </c>
      <c r="E18" s="31">
        <f t="shared" si="0"/>
        <v>1</v>
      </c>
      <c r="F18" s="31">
        <f t="shared" si="0"/>
        <v>10</v>
      </c>
      <c r="G18" s="31">
        <f t="shared" si="0"/>
        <v>0</v>
      </c>
      <c r="H18" s="31">
        <f t="shared" si="0"/>
        <v>0</v>
      </c>
      <c r="I18" s="31">
        <f t="shared" si="0"/>
        <v>1</v>
      </c>
      <c r="J18" s="32">
        <f t="shared" si="0"/>
        <v>0</v>
      </c>
      <c r="K18" s="33">
        <f t="shared" si="0"/>
        <v>17</v>
      </c>
      <c r="L18" s="31">
        <f t="shared" si="0"/>
        <v>6</v>
      </c>
      <c r="M18" s="31">
        <f t="shared" si="0"/>
        <v>1</v>
      </c>
      <c r="N18" s="33">
        <f t="shared" si="0"/>
        <v>0</v>
      </c>
      <c r="O18" s="30">
        <f t="shared" si="0"/>
        <v>2</v>
      </c>
      <c r="P18" s="31">
        <f t="shared" si="0"/>
        <v>6</v>
      </c>
      <c r="Q18" s="34">
        <f t="shared" si="0"/>
        <v>0</v>
      </c>
    </row>
    <row r="20" spans="2:17" s="9" customFormat="1" ht="15" customHeight="1" x14ac:dyDescent="0.3">
      <c r="B20" s="37">
        <v>2013</v>
      </c>
    </row>
    <row r="21" spans="2:17" x14ac:dyDescent="0.3">
      <c r="B21" s="36">
        <v>2014</v>
      </c>
    </row>
    <row r="22" spans="2:17" x14ac:dyDescent="0.3">
      <c r="B22" s="46" t="s">
        <v>71</v>
      </c>
    </row>
  </sheetData>
  <mergeCells count="7">
    <mergeCell ref="B18:C18"/>
    <mergeCell ref="D4:Q4"/>
    <mergeCell ref="O5:P5"/>
    <mergeCell ref="B4:B6"/>
    <mergeCell ref="D5:J5"/>
    <mergeCell ref="K5:N5"/>
    <mergeCell ref="C4:C6"/>
  </mergeCells>
  <pageMargins left="0.23622047244094491" right="0.23622047244094491" top="0.15748031496062992" bottom="0.15748031496062992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2014-01-28T20:59:29Z</cp:lastPrinted>
  <dcterms:created xsi:type="dcterms:W3CDTF">2011-01-12T08:08:50Z</dcterms:created>
  <dcterms:modified xsi:type="dcterms:W3CDTF">2014-02-06T14:59:45Z</dcterms:modified>
</cp:coreProperties>
</file>